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codeName="ThisWorkbook" defaultThemeVersion="124226"/>
  <mc:AlternateContent xmlns:mc="http://schemas.openxmlformats.org/markup-compatibility/2006">
    <mc:Choice Requires="x15">
      <x15ac:absPath xmlns:x15ac="http://schemas.microsoft.com/office/spreadsheetml/2010/11/ac" url="C:\Users\user02\Desktop\持田\補助金\R7年度　デジタル補助金実績報告\実績報告書\"/>
    </mc:Choice>
  </mc:AlternateContent>
  <xr:revisionPtr revIDLastSave="0" documentId="13_ncr:1_{1CD0B6D0-6A6E-4059-BBDC-A89F6E675FFC}" xr6:coauthVersionLast="47" xr6:coauthVersionMax="47" xr10:uidLastSave="{00000000-0000-0000-0000-000000000000}"/>
  <bookViews>
    <workbookView xWindow="14295" yWindow="0" windowWidth="14610" windowHeight="15585" tabRatio="907" firstSheet="1" activeTab="1" xr2:uid="{00000000-000D-0000-FFFF-FFFF00000000}"/>
  </bookViews>
  <sheets>
    <sheet name="別紙1-3「ＩＣＴ活用による業務改善計画書」 (2)" sheetId="77" state="hidden" r:id="rId1"/>
    <sheet name="別紙3-2-2②「デジタル事業報告書」" sheetId="132" r:id="rId2"/>
  </sheets>
  <externalReferences>
    <externalReference r:id="rId3"/>
  </externalReference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0">'別紙1-3「ＩＣＴ活用による業務改善計画書」 (2)'!$A$1:$M$89</definedName>
    <definedName name="_xlnm.Print_Area">#REF!</definedName>
    <definedName name="syuukeihyou11">[1]集計表２!$A$3:$AD$109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0" i="132" l="1"/>
  <c r="D109" i="132"/>
  <c r="D108" i="132"/>
  <c r="D107" i="132"/>
  <c r="C102" i="132"/>
  <c r="D101" i="132"/>
  <c r="D100" i="132"/>
  <c r="D99" i="132"/>
  <c r="D102" i="132" s="1"/>
  <c r="F80" i="132"/>
  <c r="D80" i="132"/>
  <c r="H79" i="132"/>
  <c r="G79" i="132"/>
  <c r="E79" i="132"/>
  <c r="E78" i="132"/>
  <c r="G78" i="132" s="1"/>
  <c r="H78" i="132" s="1"/>
  <c r="E77" i="132"/>
  <c r="G77" i="132" s="1"/>
  <c r="H77" i="132" s="1"/>
  <c r="E76" i="132"/>
  <c r="G76" i="132" s="1"/>
  <c r="H76" i="132" s="1"/>
  <c r="E75" i="132"/>
  <c r="G75" i="132" s="1"/>
  <c r="F62" i="132"/>
  <c r="D62" i="132"/>
  <c r="E61" i="132"/>
  <c r="G61" i="132" s="1"/>
  <c r="H61" i="132" s="1"/>
  <c r="E60" i="132"/>
  <c r="G60" i="132" s="1"/>
  <c r="H60" i="132" s="1"/>
  <c r="E59" i="132"/>
  <c r="G59" i="132" s="1"/>
  <c r="H59" i="132" s="1"/>
  <c r="E58" i="132"/>
  <c r="G58" i="132" s="1"/>
  <c r="H58" i="132" s="1"/>
  <c r="E57" i="132"/>
  <c r="G57" i="132" s="1"/>
  <c r="D110" i="132" l="1"/>
  <c r="C113" i="132" s="1"/>
  <c r="H57" i="132"/>
  <c r="H62" i="132" s="1"/>
  <c r="G62" i="132"/>
  <c r="H75" i="132"/>
  <c r="H80" i="132" s="1"/>
  <c r="G80" i="132"/>
  <c r="E80" i="132"/>
  <c r="E62" i="132"/>
  <c r="C91" i="1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2" authorId="0" shapeId="0" xr:uid="{00000000-0006-0000-0500-00000100000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sharedStrings.xml><?xml version="1.0" encoding="utf-8"?>
<sst xmlns="http://schemas.openxmlformats.org/spreadsheetml/2006/main" count="256" uniqueCount="205">
  <si>
    <t>法人名</t>
    <rPh sb="0" eb="2">
      <t>ホウジン</t>
    </rPh>
    <rPh sb="2" eb="3">
      <t>メイ</t>
    </rPh>
    <phoneticPr fontId="6"/>
  </si>
  <si>
    <t>法人名</t>
    <rPh sb="0" eb="2">
      <t>ホウジン</t>
    </rPh>
    <rPh sb="2" eb="3">
      <t>メイ</t>
    </rPh>
    <phoneticPr fontId="9"/>
  </si>
  <si>
    <t>東京都</t>
    <rPh sb="0" eb="3">
      <t>トウキョウト</t>
    </rPh>
    <phoneticPr fontId="9"/>
  </si>
  <si>
    <t>事業所名称</t>
    <rPh sb="0" eb="2">
      <t>ジギョウ</t>
    </rPh>
    <rPh sb="2" eb="3">
      <t>ショ</t>
    </rPh>
    <rPh sb="3" eb="5">
      <t>メイショウ</t>
    </rPh>
    <phoneticPr fontId="9"/>
  </si>
  <si>
    <t>１-１　法人・事業所概要</t>
    <rPh sb="4" eb="6">
      <t>ホウジン</t>
    </rPh>
    <rPh sb="7" eb="10">
      <t>ジギョ</t>
    </rPh>
    <rPh sb="10" eb="12">
      <t>ガイヨウ</t>
    </rPh>
    <phoneticPr fontId="9"/>
  </si>
  <si>
    <t>事業所所在地</t>
    <rPh sb="0" eb="2">
      <t>ジギョウ</t>
    </rPh>
    <rPh sb="2" eb="3">
      <t>ショ</t>
    </rPh>
    <rPh sb="3" eb="6">
      <t>ショザイチ</t>
    </rPh>
    <phoneticPr fontId="9"/>
  </si>
  <si>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6"/>
  </si>
  <si>
    <t>（３）スタッフステーションに関すること</t>
    <phoneticPr fontId="6"/>
  </si>
  <si>
    <t>選定理由</t>
    <rPh sb="0" eb="2">
      <t>センテイ</t>
    </rPh>
    <rPh sb="2" eb="4">
      <t>リユウ</t>
    </rPh>
    <phoneticPr fontId="6"/>
  </si>
  <si>
    <t>定員数</t>
    <rPh sb="0" eb="3">
      <t>テイインスウ</t>
    </rPh>
    <phoneticPr fontId="6"/>
  </si>
  <si>
    <t>〒</t>
    <phoneticPr fontId="9"/>
  </si>
  <si>
    <t>延床面積</t>
    <rPh sb="0" eb="2">
      <t>ノベユカ</t>
    </rPh>
    <rPh sb="2" eb="4">
      <t>メンセキ</t>
    </rPh>
    <phoneticPr fontId="6"/>
  </si>
  <si>
    <t>竣工年月日</t>
    <rPh sb="0" eb="2">
      <t>シュンコウ</t>
    </rPh>
    <rPh sb="2" eb="3">
      <t>ネン</t>
    </rPh>
    <rPh sb="3" eb="4">
      <t>ガツ</t>
    </rPh>
    <rPh sb="4" eb="5">
      <t>ビ</t>
    </rPh>
    <phoneticPr fontId="6"/>
  </si>
  <si>
    <t>既存のＩＣＴ環境有無</t>
    <rPh sb="6" eb="8">
      <t>カンキョウ</t>
    </rPh>
    <rPh sb="8" eb="10">
      <t>ウム</t>
    </rPh>
    <phoneticPr fontId="6"/>
  </si>
  <si>
    <t>本事業におけるＩＣＴ環境整備計画</t>
    <rPh sb="0" eb="1">
      <t>ホン</t>
    </rPh>
    <rPh sb="1" eb="3">
      <t>ジギョウ</t>
    </rPh>
    <rPh sb="12" eb="14">
      <t>セイビ</t>
    </rPh>
    <rPh sb="14" eb="16">
      <t>ケイカク</t>
    </rPh>
    <phoneticPr fontId="6"/>
  </si>
  <si>
    <t>建物構造</t>
    <rPh sb="0" eb="2">
      <t>タテモノ</t>
    </rPh>
    <rPh sb="2" eb="4">
      <t>コウゾウ</t>
    </rPh>
    <phoneticPr fontId="6"/>
  </si>
  <si>
    <t>介護職員</t>
    <rPh sb="0" eb="2">
      <t>カイゴ</t>
    </rPh>
    <rPh sb="2" eb="4">
      <t>ショクイン</t>
    </rPh>
    <phoneticPr fontId="6"/>
  </si>
  <si>
    <t>定員数</t>
    <phoneticPr fontId="9"/>
  </si>
  <si>
    <t>ユニット型</t>
    <rPh sb="4" eb="5">
      <t>ガタ</t>
    </rPh>
    <phoneticPr fontId="6"/>
  </si>
  <si>
    <t>従来型</t>
    <rPh sb="0" eb="3">
      <t>ジュウライガタ</t>
    </rPh>
    <phoneticPr fontId="6"/>
  </si>
  <si>
    <t>台数</t>
    <phoneticPr fontId="6"/>
  </si>
  <si>
    <t>看護職員</t>
    <phoneticPr fontId="6"/>
  </si>
  <si>
    <t>合計</t>
    <rPh sb="0" eb="2">
      <t>ゴウケイ</t>
    </rPh>
    <phoneticPr fontId="6"/>
  </si>
  <si>
    <t>対象事業所種別</t>
    <phoneticPr fontId="6"/>
  </si>
  <si>
    <t>理事会等の
議事録</t>
    <rPh sb="0" eb="3">
      <t>リジカイ</t>
    </rPh>
    <rPh sb="3" eb="4">
      <t>トウ</t>
    </rPh>
    <rPh sb="6" eb="9">
      <t>ギジロク</t>
    </rPh>
    <phoneticPr fontId="6"/>
  </si>
  <si>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6"/>
  </si>
  <si>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9"/>
  </si>
  <si>
    <t>（ＩＣＴ導入のための組織体制）</t>
    <rPh sb="4" eb="6">
      <t>ドウニュウ</t>
    </rPh>
    <rPh sb="10" eb="12">
      <t>ソシキ</t>
    </rPh>
    <rPh sb="12" eb="14">
      <t>タイセイ</t>
    </rPh>
    <phoneticPr fontId="6"/>
  </si>
  <si>
    <t>（現状の問題点、取り組むべき課題）</t>
    <rPh sb="1" eb="3">
      <t>ゲンジョウ</t>
    </rPh>
    <rPh sb="4" eb="6">
      <t>モンダイ</t>
    </rPh>
    <rPh sb="6" eb="7">
      <t>テン</t>
    </rPh>
    <rPh sb="8" eb="9">
      <t>ト</t>
    </rPh>
    <rPh sb="10" eb="11">
      <t>ク</t>
    </rPh>
    <rPh sb="14" eb="16">
      <t>カダイ</t>
    </rPh>
    <phoneticPr fontId="6"/>
  </si>
  <si>
    <t>（想定する効果・目標値）</t>
    <rPh sb="1" eb="3">
      <t>ソウテイ</t>
    </rPh>
    <rPh sb="5" eb="7">
      <t>コウカ</t>
    </rPh>
    <rPh sb="8" eb="10">
      <t>モクヒョウ</t>
    </rPh>
    <rPh sb="10" eb="11">
      <t>チ</t>
    </rPh>
    <phoneticPr fontId="6"/>
  </si>
  <si>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9"/>
  </si>
  <si>
    <t>（ＩＣＴ化する介護業務等）</t>
    <rPh sb="4" eb="5">
      <t>カ</t>
    </rPh>
    <rPh sb="7" eb="9">
      <t>カイゴ</t>
    </rPh>
    <rPh sb="9" eb="11">
      <t>ギョウム</t>
    </rPh>
    <rPh sb="11" eb="12">
      <t>トウ</t>
    </rPh>
    <phoneticPr fontId="6"/>
  </si>
  <si>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6"/>
  </si>
  <si>
    <t>（業務改善計画：ＩＣＴを活用した課題の解決策）</t>
    <phoneticPr fontId="6"/>
  </si>
  <si>
    <t>（業務改善計画：ＩＣＴを活用した課題の解決策）</t>
    <phoneticPr fontId="6"/>
  </si>
  <si>
    <t>（内部での検討状況）</t>
    <rPh sb="1" eb="3">
      <t>ナイブ</t>
    </rPh>
    <rPh sb="5" eb="7">
      <t>ケントウ</t>
    </rPh>
    <rPh sb="7" eb="9">
      <t>ジョウキョウ</t>
    </rPh>
    <phoneticPr fontId="6"/>
  </si>
  <si>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9"/>
  </si>
  <si>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9"/>
  </si>
  <si>
    <t>（委託先）</t>
    <rPh sb="1" eb="4">
      <t>イタクサキ</t>
    </rPh>
    <phoneticPr fontId="6"/>
  </si>
  <si>
    <t>（委託内容）</t>
    <rPh sb="1" eb="3">
      <t>イタク</t>
    </rPh>
    <rPh sb="3" eb="5">
      <t>ナイヨウ</t>
    </rPh>
    <phoneticPr fontId="6"/>
  </si>
  <si>
    <t>法人名・施設名</t>
    <rPh sb="0" eb="2">
      <t>ホウジン</t>
    </rPh>
    <rPh sb="2" eb="3">
      <t>メイ</t>
    </rPh>
    <rPh sb="4" eb="6">
      <t>シセツ</t>
    </rPh>
    <rPh sb="6" eb="7">
      <t>メイ</t>
    </rPh>
    <phoneticPr fontId="6"/>
  </si>
  <si>
    <t>※適宜、枠を拡大してください。別紙添付としても構いません。</t>
    <rPh sb="1" eb="3">
      <t>テキギ</t>
    </rPh>
    <rPh sb="4" eb="5">
      <t>ワク</t>
    </rPh>
    <rPh sb="6" eb="8">
      <t>カクダイ</t>
    </rPh>
    <rPh sb="15" eb="17">
      <t>ベッシ</t>
    </rPh>
    <rPh sb="17" eb="19">
      <t>テンプ</t>
    </rPh>
    <rPh sb="23" eb="24">
      <t>カマ</t>
    </rPh>
    <phoneticPr fontId="6"/>
  </si>
  <si>
    <t>ＩＣＴ活用による業務改善計画書</t>
    <rPh sb="3" eb="5">
      <t>カツヨウ</t>
    </rPh>
    <rPh sb="8" eb="10">
      <t>ギョウム</t>
    </rPh>
    <rPh sb="10" eb="12">
      <t>カイゼン</t>
    </rPh>
    <rPh sb="12" eb="15">
      <t>ケイカクショ</t>
    </rPh>
    <phoneticPr fontId="9"/>
  </si>
  <si>
    <t>別紙１-３</t>
    <rPh sb="0" eb="2">
      <t>ベッシ</t>
    </rPh>
    <phoneticPr fontId="6"/>
  </si>
  <si>
    <t>常勤</t>
    <rPh sb="0" eb="2">
      <t>ジョウキン</t>
    </rPh>
    <phoneticPr fontId="6"/>
  </si>
  <si>
    <t>非常勤</t>
    <rPh sb="0" eb="1">
      <t>ヒ</t>
    </rPh>
    <rPh sb="1" eb="3">
      <t>ジョウキン</t>
    </rPh>
    <phoneticPr fontId="6"/>
  </si>
  <si>
    <t>計</t>
    <rPh sb="0" eb="1">
      <t>ケイ</t>
    </rPh>
    <phoneticPr fontId="6"/>
  </si>
  <si>
    <t>職員数</t>
    <rPh sb="0" eb="2">
      <t>ショクイン</t>
    </rPh>
    <rPh sb="2" eb="3">
      <t>カズ</t>
    </rPh>
    <phoneticPr fontId="6"/>
  </si>
  <si>
    <t>２-１　事業所の概要</t>
    <rPh sb="4" eb="6">
      <t>ジギョウ</t>
    </rPh>
    <rPh sb="6" eb="7">
      <t>ショ</t>
    </rPh>
    <rPh sb="8" eb="10">
      <t>ガイヨウ</t>
    </rPh>
    <phoneticPr fontId="9"/>
  </si>
  <si>
    <t>２-２　法人・事業所における解決課題</t>
    <rPh sb="4" eb="6">
      <t>ホウジン</t>
    </rPh>
    <rPh sb="7" eb="9">
      <t>ジギョウ</t>
    </rPh>
    <rPh sb="9" eb="10">
      <t>ショ</t>
    </rPh>
    <rPh sb="14" eb="16">
      <t>カイケツ</t>
    </rPh>
    <rPh sb="16" eb="18">
      <t>カダイ</t>
    </rPh>
    <phoneticPr fontId="9"/>
  </si>
  <si>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9"/>
  </si>
  <si>
    <t>２-３　法人・事業所における検討状況、組織体制</t>
    <rPh sb="7" eb="9">
      <t>ジギョウ</t>
    </rPh>
    <rPh sb="9" eb="10">
      <t>ショ</t>
    </rPh>
    <rPh sb="14" eb="16">
      <t>ケントウ</t>
    </rPh>
    <rPh sb="16" eb="18">
      <t>ジョウキョウ</t>
    </rPh>
    <rPh sb="19" eb="21">
      <t>ソシキ</t>
    </rPh>
    <rPh sb="21" eb="23">
      <t>タイセイ</t>
    </rPh>
    <phoneticPr fontId="9"/>
  </si>
  <si>
    <t>３　ＩＣＴ環境整備計画</t>
    <rPh sb="5" eb="7">
      <t>カンキョウ</t>
    </rPh>
    <rPh sb="7" eb="9">
      <t>セイビ</t>
    </rPh>
    <rPh sb="9" eb="11">
      <t>ケイカク</t>
    </rPh>
    <phoneticPr fontId="6"/>
  </si>
  <si>
    <t>４　ＩＣＴ機器導入計画</t>
    <rPh sb="5" eb="7">
      <t>キキ</t>
    </rPh>
    <rPh sb="7" eb="9">
      <t>ドウニュウ</t>
    </rPh>
    <rPh sb="9" eb="11">
      <t>ケイカク</t>
    </rPh>
    <phoneticPr fontId="6"/>
  </si>
  <si>
    <t>２-４　業務改善計画（基本単価に関するもの）</t>
    <rPh sb="4" eb="6">
      <t>ギョウム</t>
    </rPh>
    <rPh sb="6" eb="8">
      <t>カイゼン</t>
    </rPh>
    <rPh sb="8" eb="10">
      <t>ケイカク</t>
    </rPh>
    <rPh sb="11" eb="13">
      <t>キホン</t>
    </rPh>
    <rPh sb="13" eb="15">
      <t>タンカ</t>
    </rPh>
    <rPh sb="16" eb="17">
      <t>カン</t>
    </rPh>
    <phoneticPr fontId="9"/>
  </si>
  <si>
    <t>２-５　業務改善計画（加算単価に関するもの）</t>
    <rPh sb="4" eb="6">
      <t>ギョウム</t>
    </rPh>
    <rPh sb="6" eb="8">
      <t>カイゼン</t>
    </rPh>
    <rPh sb="8" eb="10">
      <t>ケイカク</t>
    </rPh>
    <rPh sb="11" eb="13">
      <t>カサン</t>
    </rPh>
    <rPh sb="13" eb="15">
      <t>タンカ</t>
    </rPh>
    <rPh sb="16" eb="17">
      <t>カン</t>
    </rPh>
    <phoneticPr fontId="9"/>
  </si>
  <si>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6"/>
  </si>
  <si>
    <t>←記載例にかいておく！</t>
    <rPh sb="1" eb="3">
      <t>キサイ</t>
    </rPh>
    <rPh sb="3" eb="4">
      <t>レイ</t>
    </rPh>
    <phoneticPr fontId="6"/>
  </si>
  <si>
    <t>２　ＩＣＴ機器導入計画</t>
    <rPh sb="5" eb="7">
      <t>キキ</t>
    </rPh>
    <rPh sb="7" eb="9">
      <t>ドウニュウ</t>
    </rPh>
    <rPh sb="9" eb="11">
      <t>ケイカク</t>
    </rPh>
    <phoneticPr fontId="6"/>
  </si>
  <si>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9"/>
  </si>
  <si>
    <t>導入機器等</t>
    <rPh sb="0" eb="2">
      <t>ドウニュウ</t>
    </rPh>
    <rPh sb="2" eb="4">
      <t>キキ</t>
    </rPh>
    <rPh sb="4" eb="5">
      <t>トウ</t>
    </rPh>
    <phoneticPr fontId="6"/>
  </si>
  <si>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6"/>
  </si>
  <si>
    <t>メーカー</t>
    <phoneticPr fontId="6"/>
  </si>
  <si>
    <t>仕様</t>
    <rPh sb="0" eb="2">
      <t>シヨウ</t>
    </rPh>
    <phoneticPr fontId="6"/>
  </si>
  <si>
    <t>備考</t>
    <rPh sb="0" eb="2">
      <t>ビコウ</t>
    </rPh>
    <phoneticPr fontId="6"/>
  </si>
  <si>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6"/>
  </si>
  <si>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9"/>
  </si>
  <si>
    <t>１-２　現在の事業所の状況</t>
    <rPh sb="4" eb="6">
      <t>ゲンザイ</t>
    </rPh>
    <rPh sb="7" eb="9">
      <t>ジギョウ</t>
    </rPh>
    <rPh sb="9" eb="10">
      <t>ショ</t>
    </rPh>
    <rPh sb="11" eb="13">
      <t>ジョウキョウ</t>
    </rPh>
    <phoneticPr fontId="9"/>
  </si>
  <si>
    <t>　※ＨＰ等での公表は２－１以降</t>
    <rPh sb="4" eb="5">
      <t>トウ</t>
    </rPh>
    <rPh sb="7" eb="9">
      <t>コウヒョウ</t>
    </rPh>
    <rPh sb="13" eb="15">
      <t>イコウ</t>
    </rPh>
    <phoneticPr fontId="6"/>
  </si>
  <si>
    <t>（　　　　　　　　　　　　　　　　　　　　　　　　　　　）</t>
    <phoneticPr fontId="6"/>
  </si>
  <si>
    <t>（　　　　床）</t>
    <rPh sb="5" eb="6">
      <t>ショウ</t>
    </rPh>
    <phoneticPr fontId="6"/>
  </si>
  <si>
    <t>※補助申請年度の４月１日時点の情報を記入してください。</t>
    <rPh sb="1" eb="3">
      <t>ホジョ</t>
    </rPh>
    <rPh sb="3" eb="5">
      <t>シンセイ</t>
    </rPh>
    <rPh sb="5" eb="7">
      <t>ネンド</t>
    </rPh>
    <phoneticPr fontId="6"/>
  </si>
  <si>
    <t>　外部コンサルティングの活用</t>
    <rPh sb="1" eb="3">
      <t>ガイブ</t>
    </rPh>
    <rPh sb="12" eb="14">
      <t>カツヨウ</t>
    </rPh>
    <phoneticPr fontId="6"/>
  </si>
  <si>
    <t>実施予定</t>
    <phoneticPr fontId="6"/>
  </si>
  <si>
    <t>ＷｉＦｉ環境　</t>
    <rPh sb="4" eb="6">
      <t>カンキョウ</t>
    </rPh>
    <phoneticPr fontId="6"/>
  </si>
  <si>
    <t>（</t>
    <phoneticPr fontId="6"/>
  </si>
  <si>
    <t>　・</t>
    <phoneticPr fontId="6"/>
  </si>
  <si>
    <t>）</t>
    <phoneticPr fontId="6"/>
  </si>
  <si>
    <t>　加算単価の申請</t>
    <rPh sb="1" eb="3">
      <t>カサン</t>
    </rPh>
    <rPh sb="3" eb="5">
      <t>タンカ</t>
    </rPh>
    <rPh sb="6" eb="8">
      <t>シンセイ</t>
    </rPh>
    <phoneticPr fontId="6"/>
  </si>
  <si>
    <t>　整備内容：</t>
    <rPh sb="1" eb="3">
      <t>セイビ</t>
    </rPh>
    <rPh sb="3" eb="5">
      <t>ナイヨウ</t>
    </rPh>
    <phoneticPr fontId="6"/>
  </si>
  <si>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6"/>
  </si>
  <si>
    <t>※議事録はＨＰ公表なし</t>
    <rPh sb="1" eb="4">
      <t>ギジロク</t>
    </rPh>
    <rPh sb="7" eb="9">
      <t>コウヒョウ</t>
    </rPh>
    <phoneticPr fontId="6"/>
  </si>
  <si>
    <t>（１）利用者又は利用者の居室に関すること</t>
    <rPh sb="3" eb="6">
      <t>リヨウシャ</t>
    </rPh>
    <rPh sb="6" eb="7">
      <t>マタ</t>
    </rPh>
    <rPh sb="8" eb="11">
      <t>リヨウシャ</t>
    </rPh>
    <rPh sb="12" eb="14">
      <t>キョシツ</t>
    </rPh>
    <rPh sb="15" eb="16">
      <t>カン</t>
    </rPh>
    <phoneticPr fontId="6"/>
  </si>
  <si>
    <t>追加資料</t>
    <phoneticPr fontId="6"/>
  </si>
  <si>
    <t>※見守り支援機器を導入する場合</t>
    <rPh sb="13" eb="15">
      <t>バアイ</t>
    </rPh>
    <phoneticPr fontId="6"/>
  </si>
  <si>
    <t>※追加資料はＨＰ公表なし</t>
    <rPh sb="1" eb="3">
      <t>ツイカ</t>
    </rPh>
    <rPh sb="3" eb="5">
      <t>シリョウ</t>
    </rPh>
    <rPh sb="8" eb="10">
      <t>コウヒョウ</t>
    </rPh>
    <phoneticPr fontId="6"/>
  </si>
  <si>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6"/>
  </si>
  <si>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6"/>
  </si>
  <si>
    <t>【基本情報】</t>
    <rPh sb="1" eb="3">
      <t>キホン</t>
    </rPh>
    <rPh sb="3" eb="5">
      <t>ジョウホウ</t>
    </rPh>
    <phoneticPr fontId="6"/>
  </si>
  <si>
    <t>フリガナ</t>
    <phoneticPr fontId="6"/>
  </si>
  <si>
    <t>事業所名</t>
    <rPh sb="0" eb="3">
      <t>ジギョウショ</t>
    </rPh>
    <rPh sb="3" eb="4">
      <t>メイ</t>
    </rPh>
    <phoneticPr fontId="6"/>
  </si>
  <si>
    <t>業務内容</t>
    <rPh sb="0" eb="2">
      <t>ギョウム</t>
    </rPh>
    <rPh sb="2" eb="4">
      <t>ナイヨウ</t>
    </rPh>
    <phoneticPr fontId="6"/>
  </si>
  <si>
    <t>発生件数</t>
    <rPh sb="0" eb="2">
      <t>ハッセイ</t>
    </rPh>
    <rPh sb="2" eb="4">
      <t>ケンスウ</t>
    </rPh>
    <phoneticPr fontId="6"/>
  </si>
  <si>
    <t>業務従事者数</t>
    <rPh sb="0" eb="2">
      <t>ギョウム</t>
    </rPh>
    <rPh sb="2" eb="5">
      <t>ジュウジシャ</t>
    </rPh>
    <rPh sb="5" eb="6">
      <t>スウ</t>
    </rPh>
    <phoneticPr fontId="23"/>
  </si>
  <si>
    <t>C. 1件当たりの
平均処理時間</t>
    <rPh sb="4" eb="5">
      <t>ケン</t>
    </rPh>
    <rPh sb="5" eb="6">
      <t>ア</t>
    </rPh>
    <rPh sb="10" eb="12">
      <t>ヘイキン</t>
    </rPh>
    <rPh sb="12" eb="14">
      <t>ショリ</t>
    </rPh>
    <rPh sb="14" eb="16">
      <t>ジカン</t>
    </rPh>
    <phoneticPr fontId="6"/>
  </si>
  <si>
    <t>年間業務時間
D（B×C）</t>
    <rPh sb="0" eb="2">
      <t>ネンカン</t>
    </rPh>
    <rPh sb="2" eb="4">
      <t>ギョウム</t>
    </rPh>
    <rPh sb="4" eb="6">
      <t>ジカン</t>
    </rPh>
    <phoneticPr fontId="6"/>
  </si>
  <si>
    <t>A.ひと月当たり</t>
    <rPh sb="4" eb="5">
      <t>ツキ</t>
    </rPh>
    <rPh sb="5" eb="6">
      <t>ア</t>
    </rPh>
    <phoneticPr fontId="6"/>
  </si>
  <si>
    <t>B.年間発生件数
（A×12）</t>
    <rPh sb="2" eb="4">
      <t>ネンカン</t>
    </rPh>
    <rPh sb="4" eb="6">
      <t>ハッセイ</t>
    </rPh>
    <rPh sb="6" eb="8">
      <t>ケンスウ</t>
    </rPh>
    <phoneticPr fontId="6"/>
  </si>
  <si>
    <t>作成文書</t>
    <rPh sb="0" eb="2">
      <t>サクセイ</t>
    </rPh>
    <rPh sb="2" eb="4">
      <t>ブンショ</t>
    </rPh>
    <phoneticPr fontId="6"/>
  </si>
  <si>
    <t>作成文書量</t>
    <rPh sb="0" eb="2">
      <t>サクセイ</t>
    </rPh>
    <rPh sb="2" eb="5">
      <t>ブンショリョウ</t>
    </rPh>
    <phoneticPr fontId="6"/>
  </si>
  <si>
    <t>B.年間作成文書量
（A×12）</t>
    <rPh sb="2" eb="4">
      <t>ネンカン</t>
    </rPh>
    <rPh sb="4" eb="6">
      <t>サクセイ</t>
    </rPh>
    <rPh sb="6" eb="8">
      <t>ブンショ</t>
    </rPh>
    <rPh sb="8" eb="9">
      <t>リョウ</t>
    </rPh>
    <phoneticPr fontId="6"/>
  </si>
  <si>
    <t>自治体名</t>
    <rPh sb="0" eb="3">
      <t>ジチタイ</t>
    </rPh>
    <rPh sb="3" eb="4">
      <t>メイ</t>
    </rPh>
    <phoneticPr fontId="6"/>
  </si>
  <si>
    <r>
      <t>提供サービス</t>
    </r>
    <r>
      <rPr>
        <sz val="9"/>
        <color theme="1"/>
        <rFont val="ＭＳ Ｐ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6"/>
  </si>
  <si>
    <t xml:space="preserve">    職員の賃上げ等への充当</t>
    <rPh sb="4" eb="6">
      <t>ショクイン</t>
    </rPh>
    <rPh sb="7" eb="9">
      <t>チンア</t>
    </rPh>
    <rPh sb="10" eb="11">
      <t>トウ</t>
    </rPh>
    <rPh sb="13" eb="15">
      <t>ジュウトウ</t>
    </rPh>
    <phoneticPr fontId="6"/>
  </si>
  <si>
    <t xml:space="preserve">    その他職場環境の改善への充当（※１）</t>
    <rPh sb="6" eb="7">
      <t>タ</t>
    </rPh>
    <rPh sb="7" eb="9">
      <t>ショクバ</t>
    </rPh>
    <rPh sb="9" eb="11">
      <t>カンキョウ</t>
    </rPh>
    <rPh sb="12" eb="14">
      <t>カイゼン</t>
    </rPh>
    <rPh sb="16" eb="18">
      <t>ジュウトウ</t>
    </rPh>
    <phoneticPr fontId="6"/>
  </si>
  <si>
    <t xml:space="preserve">    サービスの質の向上に係る取組への充当（※２）</t>
    <rPh sb="9" eb="10">
      <t>シツ</t>
    </rPh>
    <rPh sb="11" eb="13">
      <t>コウジョウ</t>
    </rPh>
    <rPh sb="14" eb="15">
      <t>カカ</t>
    </rPh>
    <rPh sb="16" eb="18">
      <t>トリクミ</t>
    </rPh>
    <rPh sb="20" eb="22">
      <t>ジュウトウ</t>
    </rPh>
    <phoneticPr fontId="6"/>
  </si>
  <si>
    <t>事業報告書</t>
    <rPh sb="0" eb="2">
      <t>ジギョウ</t>
    </rPh>
    <rPh sb="2" eb="5">
      <t>ホウコクショ</t>
    </rPh>
    <phoneticPr fontId="23"/>
  </si>
  <si>
    <r>
      <t>職員数（常勤換算数）</t>
    </r>
    <r>
      <rPr>
        <sz val="8"/>
        <color theme="1"/>
        <rFont val="ＭＳ Ｐ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6"/>
  </si>
  <si>
    <t>東京都</t>
    <rPh sb="0" eb="3">
      <t>トウキョウト</t>
    </rPh>
    <phoneticPr fontId="6"/>
  </si>
  <si>
    <t>ICT機器等導入完了日</t>
    <rPh sb="3" eb="5">
      <t>キキ</t>
    </rPh>
    <rPh sb="5" eb="6">
      <t>ナド</t>
    </rPh>
    <rPh sb="6" eb="8">
      <t>ドウニュウ</t>
    </rPh>
    <rPh sb="8" eb="10">
      <t>カンリョウ</t>
    </rPh>
    <rPh sb="10" eb="11">
      <t>ビ</t>
    </rPh>
    <phoneticPr fontId="6"/>
  </si>
  <si>
    <t>※行・列の追加は行わないでください。</t>
    <rPh sb="1" eb="2">
      <t>ギョウ</t>
    </rPh>
    <rPh sb="3" eb="4">
      <t>レツ</t>
    </rPh>
    <rPh sb="5" eb="7">
      <t>ツイカ</t>
    </rPh>
    <rPh sb="8" eb="9">
      <t>オコナ</t>
    </rPh>
    <phoneticPr fontId="6"/>
  </si>
  <si>
    <t>（１）モデル事業の実施以前における当該事業所のICT機器等の導入・活用状況</t>
    <rPh sb="6" eb="8">
      <t>ジギョウ</t>
    </rPh>
    <rPh sb="9" eb="11">
      <t>ジッシ</t>
    </rPh>
    <rPh sb="11" eb="13">
      <t>イゼン</t>
    </rPh>
    <rPh sb="12" eb="13">
      <t>マエ</t>
    </rPh>
    <rPh sb="17" eb="19">
      <t>トウガイ</t>
    </rPh>
    <rPh sb="19" eb="22">
      <t>ジギョウショ</t>
    </rPh>
    <rPh sb="26" eb="28">
      <t>キキ</t>
    </rPh>
    <rPh sb="28" eb="29">
      <t>ナド</t>
    </rPh>
    <rPh sb="30" eb="32">
      <t>ドウニュウ</t>
    </rPh>
    <rPh sb="33" eb="35">
      <t>カツヨウ</t>
    </rPh>
    <rPh sb="35" eb="37">
      <t>ジョウキョウ</t>
    </rPh>
    <phoneticPr fontId="6"/>
  </si>
  <si>
    <t>ICT機器等の導入・活用状況</t>
    <rPh sb="3" eb="5">
      <t>キキ</t>
    </rPh>
    <rPh sb="5" eb="6">
      <t>トウ</t>
    </rPh>
    <rPh sb="7" eb="9">
      <t>ドウニュウ</t>
    </rPh>
    <rPh sb="10" eb="12">
      <t>カツヨウ</t>
    </rPh>
    <rPh sb="12" eb="14">
      <t>ジョウキョウ</t>
    </rPh>
    <phoneticPr fontId="6"/>
  </si>
  <si>
    <t>支援記録の作成</t>
    <phoneticPr fontId="6"/>
  </si>
  <si>
    <t>職員間の情報伝達・情報共有</t>
    <phoneticPr fontId="6"/>
  </si>
  <si>
    <t>請求業務</t>
    <phoneticPr fontId="6"/>
  </si>
  <si>
    <t>勤怠管理</t>
  </si>
  <si>
    <t>シフト表作成</t>
  </si>
  <si>
    <t>給与業務</t>
  </si>
  <si>
    <t>※「業務内容」に応じ、ICT機器等の導入・活用状況を選択してください。</t>
    <rPh sb="2" eb="4">
      <t>ギョウム</t>
    </rPh>
    <rPh sb="4" eb="6">
      <t>ナイヨウ</t>
    </rPh>
    <rPh sb="8" eb="9">
      <t>オウ</t>
    </rPh>
    <rPh sb="14" eb="16">
      <t>キキ</t>
    </rPh>
    <rPh sb="16" eb="17">
      <t>ナド</t>
    </rPh>
    <rPh sb="18" eb="20">
      <t>ドウニュウ</t>
    </rPh>
    <rPh sb="21" eb="23">
      <t>カツヨウ</t>
    </rPh>
    <rPh sb="23" eb="25">
      <t>ジョウキョウ</t>
    </rPh>
    <rPh sb="26" eb="28">
      <t>センタク</t>
    </rPh>
    <phoneticPr fontId="6"/>
  </si>
  <si>
    <t>　①ICT機器等を導入していない（紙のみで対応）</t>
    <phoneticPr fontId="6"/>
  </si>
  <si>
    <t>　②一部、ICT機器等を導入・活用している（紙とICT機器等で対応）</t>
    <phoneticPr fontId="6"/>
  </si>
  <si>
    <t>　③ICT機器等を導入・活用している（全てICT機器等で対応）</t>
    <phoneticPr fontId="6"/>
  </si>
  <si>
    <t>（２）モデル事業実施によるICT機器等の導入状況</t>
    <rPh sb="6" eb="8">
      <t>ジギョウ</t>
    </rPh>
    <rPh sb="8" eb="10">
      <t>ジッシ</t>
    </rPh>
    <rPh sb="16" eb="19">
      <t>キキナド</t>
    </rPh>
    <rPh sb="20" eb="22">
      <t>ドウニュウ</t>
    </rPh>
    <rPh sb="22" eb="24">
      <t>ジョウキョウ</t>
    </rPh>
    <phoneticPr fontId="6"/>
  </si>
  <si>
    <t>ICT機器等の種別</t>
    <rPh sb="3" eb="5">
      <t>キキ</t>
    </rPh>
    <rPh sb="5" eb="6">
      <t>ナド</t>
    </rPh>
    <rPh sb="7" eb="9">
      <t>シュベツ</t>
    </rPh>
    <phoneticPr fontId="6"/>
  </si>
  <si>
    <t>導入目的</t>
    <rPh sb="0" eb="2">
      <t>ドウニュウ</t>
    </rPh>
    <rPh sb="2" eb="4">
      <t>モクテキ</t>
    </rPh>
    <phoneticPr fontId="6"/>
  </si>
  <si>
    <t>製品名</t>
    <rPh sb="0" eb="2">
      <t>セイヒン</t>
    </rPh>
    <rPh sb="2" eb="3">
      <t>メイ</t>
    </rPh>
    <phoneticPr fontId="6"/>
  </si>
  <si>
    <t>台　数</t>
    <rPh sb="0" eb="1">
      <t>ダイ</t>
    </rPh>
    <rPh sb="2" eb="3">
      <t>スウ</t>
    </rPh>
    <phoneticPr fontId="6"/>
  </si>
  <si>
    <t>備　考</t>
    <rPh sb="0" eb="1">
      <t>ビ</t>
    </rPh>
    <rPh sb="2" eb="3">
      <t>コウ</t>
    </rPh>
    <phoneticPr fontId="6"/>
  </si>
  <si>
    <t>※「ICT機器等の種別」については次の中から選択し、その種別ごとに導入目的、製品名、台数等を記載してください。</t>
    <rPh sb="5" eb="7">
      <t>キキ</t>
    </rPh>
    <rPh sb="7" eb="8">
      <t>ナド</t>
    </rPh>
    <rPh sb="9" eb="11">
      <t>シュベツ</t>
    </rPh>
    <rPh sb="17" eb="18">
      <t>ツギ</t>
    </rPh>
    <rPh sb="19" eb="20">
      <t>ナカ</t>
    </rPh>
    <rPh sb="22" eb="24">
      <t>センタク</t>
    </rPh>
    <rPh sb="28" eb="30">
      <t>シュベツ</t>
    </rPh>
    <rPh sb="33" eb="35">
      <t>ドウニュウ</t>
    </rPh>
    <rPh sb="35" eb="37">
      <t>モクテキ</t>
    </rPh>
    <rPh sb="38" eb="40">
      <t>セイヒン</t>
    </rPh>
    <rPh sb="40" eb="41">
      <t>メイ</t>
    </rPh>
    <rPh sb="42" eb="44">
      <t>ダイスウ</t>
    </rPh>
    <rPh sb="44" eb="45">
      <t>ナド</t>
    </rPh>
    <rPh sb="46" eb="48">
      <t>キサイ</t>
    </rPh>
    <phoneticPr fontId="6"/>
  </si>
  <si>
    <t>　・情報端末等・・・・①パソコン、②スマートフォン、③タブレット、④インカム</t>
    <rPh sb="2" eb="4">
      <t>ジョウホウ</t>
    </rPh>
    <rPh sb="4" eb="6">
      <t>タンマツ</t>
    </rPh>
    <rPh sb="6" eb="7">
      <t>ナド</t>
    </rPh>
    <phoneticPr fontId="6"/>
  </si>
  <si>
    <t>　・ソフトウェア・・・⑤記録・情報共有・請求関連業務ソフト、⑥勤怠管理・シフト表作成・人事給与関連業務ソフト</t>
    <rPh sb="12" eb="14">
      <t>キロク</t>
    </rPh>
    <rPh sb="15" eb="17">
      <t>ジョウホウ</t>
    </rPh>
    <rPh sb="17" eb="19">
      <t>キョウユウ</t>
    </rPh>
    <rPh sb="20" eb="22">
      <t>セイキュウ</t>
    </rPh>
    <rPh sb="22" eb="24">
      <t>カンレン</t>
    </rPh>
    <rPh sb="24" eb="26">
      <t>ギョウム</t>
    </rPh>
    <rPh sb="31" eb="33">
      <t>キンタイ</t>
    </rPh>
    <rPh sb="33" eb="35">
      <t>カンリ</t>
    </rPh>
    <rPh sb="39" eb="40">
      <t>ヒョウ</t>
    </rPh>
    <rPh sb="40" eb="42">
      <t>サクセイ</t>
    </rPh>
    <rPh sb="43" eb="45">
      <t>ジンジ</t>
    </rPh>
    <rPh sb="45" eb="47">
      <t>キュウヨ</t>
    </rPh>
    <rPh sb="47" eb="49">
      <t>カンレン</t>
    </rPh>
    <rPh sb="49" eb="51">
      <t>ギョウム</t>
    </rPh>
    <phoneticPr fontId="6"/>
  </si>
  <si>
    <t>　・通信環境機器・・・⑦Wi－Fi・ルーター</t>
    <rPh sb="2" eb="4">
      <t>ツウシン</t>
    </rPh>
    <rPh sb="4" eb="6">
      <t>カンキョウ</t>
    </rPh>
    <rPh sb="6" eb="8">
      <t>キキ</t>
    </rPh>
    <phoneticPr fontId="6"/>
  </si>
  <si>
    <t>　なお、「⑧その他」を選択した場合には、「備考欄」に、ICT機器等の種別を記載してください。</t>
    <rPh sb="8" eb="9">
      <t>タ</t>
    </rPh>
    <rPh sb="11" eb="13">
      <t>センタク</t>
    </rPh>
    <rPh sb="15" eb="17">
      <t>バアイ</t>
    </rPh>
    <rPh sb="21" eb="23">
      <t>ビコウ</t>
    </rPh>
    <rPh sb="23" eb="24">
      <t>ラン</t>
    </rPh>
    <rPh sb="30" eb="32">
      <t>キキ</t>
    </rPh>
    <rPh sb="32" eb="33">
      <t>ナド</t>
    </rPh>
    <rPh sb="34" eb="36">
      <t>シュベツ</t>
    </rPh>
    <rPh sb="37" eb="39">
      <t>キサイ</t>
    </rPh>
    <phoneticPr fontId="6"/>
  </si>
  <si>
    <t>※「導入目的」については、次の中から特に該当する番号を選択してください。</t>
    <rPh sb="2" eb="4">
      <t>ドウニュウ</t>
    </rPh>
    <rPh sb="4" eb="6">
      <t>モクテキ</t>
    </rPh>
    <rPh sb="13" eb="14">
      <t>ツギ</t>
    </rPh>
    <rPh sb="14" eb="15">
      <t>モクジ</t>
    </rPh>
    <rPh sb="15" eb="16">
      <t>ナカ</t>
    </rPh>
    <rPh sb="18" eb="19">
      <t>トク</t>
    </rPh>
    <rPh sb="20" eb="22">
      <t>ガイトウ</t>
    </rPh>
    <rPh sb="24" eb="26">
      <t>バンゴウ</t>
    </rPh>
    <rPh sb="27" eb="29">
      <t>センタク</t>
    </rPh>
    <phoneticPr fontId="6"/>
  </si>
  <si>
    <t>　①作業の迅速化（支援記録の作成など）</t>
    <rPh sb="2" eb="4">
      <t>サギョウ</t>
    </rPh>
    <rPh sb="5" eb="8">
      <t>ジンソクカ</t>
    </rPh>
    <rPh sb="9" eb="11">
      <t>シエン</t>
    </rPh>
    <rPh sb="11" eb="13">
      <t>キロク</t>
    </rPh>
    <rPh sb="14" eb="16">
      <t>サクセイ</t>
    </rPh>
    <phoneticPr fontId="6"/>
  </si>
  <si>
    <t>　②情報の共有化（職員間の情報伝達・情報共有など）</t>
    <rPh sb="2" eb="4">
      <t>ジョウホウ</t>
    </rPh>
    <rPh sb="5" eb="8">
      <t>キョウユウカ</t>
    </rPh>
    <rPh sb="9" eb="11">
      <t>ショクイン</t>
    </rPh>
    <rPh sb="11" eb="12">
      <t>アイダ</t>
    </rPh>
    <rPh sb="13" eb="15">
      <t>ジョウホウ</t>
    </rPh>
    <rPh sb="15" eb="17">
      <t>デンタツ</t>
    </rPh>
    <rPh sb="18" eb="20">
      <t>ジョウホウ</t>
    </rPh>
    <rPh sb="20" eb="22">
      <t>キョウユウ</t>
    </rPh>
    <phoneticPr fontId="6"/>
  </si>
  <si>
    <t>　</t>
    <phoneticPr fontId="6"/>
  </si>
  <si>
    <t>　③業務の統合化（請求業務、勤怠管理、シフト表作成、給与業務など）</t>
    <rPh sb="2" eb="4">
      <t>ギョウム</t>
    </rPh>
    <rPh sb="5" eb="8">
      <t>トウゴウカ</t>
    </rPh>
    <rPh sb="9" eb="11">
      <t>セイキュウ</t>
    </rPh>
    <rPh sb="11" eb="13">
      <t>ギョウム</t>
    </rPh>
    <rPh sb="14" eb="16">
      <t>キンタイ</t>
    </rPh>
    <rPh sb="16" eb="18">
      <t>カンリ</t>
    </rPh>
    <rPh sb="22" eb="23">
      <t>ヒョウ</t>
    </rPh>
    <rPh sb="23" eb="25">
      <t>サクセイ</t>
    </rPh>
    <rPh sb="26" eb="28">
      <t>キュウヨ</t>
    </rPh>
    <rPh sb="28" eb="30">
      <t>ギョウム</t>
    </rPh>
    <phoneticPr fontId="6"/>
  </si>
  <si>
    <t>　④その他</t>
    <rPh sb="4" eb="5">
      <t>タ</t>
    </rPh>
    <phoneticPr fontId="6"/>
  </si>
  <si>
    <t>　なお、「④その他」を選択した場合には、「備考欄」に、導入目的を記載してください。</t>
    <rPh sb="8" eb="9">
      <t>タ</t>
    </rPh>
    <rPh sb="11" eb="13">
      <t>センタク</t>
    </rPh>
    <rPh sb="15" eb="17">
      <t>バアイ</t>
    </rPh>
    <rPh sb="21" eb="23">
      <t>ビコウ</t>
    </rPh>
    <rPh sb="23" eb="24">
      <t>ラン</t>
    </rPh>
    <rPh sb="27" eb="29">
      <t>ドウニュウ</t>
    </rPh>
    <rPh sb="29" eb="31">
      <t>モクテキ</t>
    </rPh>
    <rPh sb="32" eb="34">
      <t>キサイ</t>
    </rPh>
    <phoneticPr fontId="6"/>
  </si>
  <si>
    <t>（３）モデル事業を活用して改善を図った業務におけるICT機器等の導入前後の業務時間、作成文書量の状況</t>
    <rPh sb="6" eb="8">
      <t>ジギョウ</t>
    </rPh>
    <rPh sb="9" eb="11">
      <t>カツヨウ</t>
    </rPh>
    <rPh sb="13" eb="15">
      <t>カイゼン</t>
    </rPh>
    <rPh sb="16" eb="17">
      <t>ハカ</t>
    </rPh>
    <rPh sb="19" eb="21">
      <t>ギョウム</t>
    </rPh>
    <rPh sb="28" eb="30">
      <t>キキ</t>
    </rPh>
    <rPh sb="30" eb="31">
      <t>ナド</t>
    </rPh>
    <rPh sb="32" eb="34">
      <t>ドウニュウ</t>
    </rPh>
    <rPh sb="34" eb="36">
      <t>ゼンゴ</t>
    </rPh>
    <rPh sb="37" eb="39">
      <t>ギョウム</t>
    </rPh>
    <rPh sb="39" eb="41">
      <t>ジカン</t>
    </rPh>
    <rPh sb="42" eb="44">
      <t>サクセイ</t>
    </rPh>
    <rPh sb="44" eb="46">
      <t>ブンショ</t>
    </rPh>
    <rPh sb="46" eb="47">
      <t>リョウ</t>
    </rPh>
    <rPh sb="48" eb="50">
      <t>ジョウキョウ</t>
    </rPh>
    <phoneticPr fontId="6"/>
  </si>
  <si>
    <t>　①　ICT機器等導入前の業務時間内訳</t>
    <rPh sb="6" eb="8">
      <t>キキ</t>
    </rPh>
    <rPh sb="8" eb="9">
      <t>トウ</t>
    </rPh>
    <rPh sb="9" eb="12">
      <t>ドウニュウマエ</t>
    </rPh>
    <rPh sb="13" eb="15">
      <t>ギョウム</t>
    </rPh>
    <rPh sb="15" eb="17">
      <t>ジカン</t>
    </rPh>
    <rPh sb="17" eb="19">
      <t>ウチワケ</t>
    </rPh>
    <phoneticPr fontId="6"/>
  </si>
  <si>
    <t>１人あたり
業務時間
（D／業務従事者数）</t>
    <rPh sb="1" eb="2">
      <t>ヒト</t>
    </rPh>
    <rPh sb="6" eb="8">
      <t>ギョウム</t>
    </rPh>
    <rPh sb="8" eb="10">
      <t>ジカン</t>
    </rPh>
    <rPh sb="14" eb="16">
      <t>ギョウム</t>
    </rPh>
    <rPh sb="16" eb="19">
      <t>ジュウジシャ</t>
    </rPh>
    <phoneticPr fontId="6"/>
  </si>
  <si>
    <t>A.ひと月当たり
発生件数</t>
    <rPh sb="4" eb="5">
      <t>ツキ</t>
    </rPh>
    <rPh sb="5" eb="6">
      <t>ア</t>
    </rPh>
    <rPh sb="9" eb="11">
      <t>ハッセイ</t>
    </rPh>
    <rPh sb="11" eb="13">
      <t>ケンスウ</t>
    </rPh>
    <phoneticPr fontId="6"/>
  </si>
  <si>
    <t>※「具体的な業務内容」については、①支援記録の作成、②職員間の情報伝達・情報共有、③請求業務、④勤怠管理、⑤シフト表作成、⑥給与業務、⑦その他から選択してください。</t>
    <rPh sb="2" eb="5">
      <t>グタイテキ</t>
    </rPh>
    <rPh sb="6" eb="8">
      <t>ギョウム</t>
    </rPh>
    <rPh sb="8" eb="10">
      <t>ナイヨウ</t>
    </rPh>
    <rPh sb="18" eb="20">
      <t>シエン</t>
    </rPh>
    <rPh sb="20" eb="22">
      <t>キロク</t>
    </rPh>
    <rPh sb="23" eb="25">
      <t>サクセイ</t>
    </rPh>
    <rPh sb="27" eb="29">
      <t>ショクイン</t>
    </rPh>
    <rPh sb="29" eb="30">
      <t>アイダ</t>
    </rPh>
    <rPh sb="31" eb="33">
      <t>ジョウホウ</t>
    </rPh>
    <rPh sb="33" eb="35">
      <t>デンタツ</t>
    </rPh>
    <rPh sb="36" eb="38">
      <t>ジョウホウ</t>
    </rPh>
    <rPh sb="38" eb="40">
      <t>キョウユウ</t>
    </rPh>
    <rPh sb="42" eb="44">
      <t>セイキュウ</t>
    </rPh>
    <rPh sb="44" eb="46">
      <t>ギョウム</t>
    </rPh>
    <rPh sb="48" eb="50">
      <t>キンタイ</t>
    </rPh>
    <rPh sb="50" eb="52">
      <t>カンリ</t>
    </rPh>
    <rPh sb="57" eb="58">
      <t>ヒョウ</t>
    </rPh>
    <rPh sb="58" eb="60">
      <t>サクセイ</t>
    </rPh>
    <rPh sb="62" eb="64">
      <t>キュウヨ</t>
    </rPh>
    <rPh sb="64" eb="66">
      <t>ギョウム</t>
    </rPh>
    <rPh sb="70" eb="71">
      <t>タ</t>
    </rPh>
    <rPh sb="73" eb="75">
      <t>センタク</t>
    </rPh>
    <phoneticPr fontId="6"/>
  </si>
  <si>
    <t>　なお、「その他」を選択した場合には、「備考欄」に、業務内容を記載してください。</t>
    <rPh sb="7" eb="8">
      <t>タ</t>
    </rPh>
    <rPh sb="10" eb="12">
      <t>センタク</t>
    </rPh>
    <rPh sb="14" eb="16">
      <t>バアイ</t>
    </rPh>
    <rPh sb="20" eb="23">
      <t>ビコウラン</t>
    </rPh>
    <rPh sb="26" eb="28">
      <t>ギョウム</t>
    </rPh>
    <rPh sb="28" eb="30">
      <t>ナイヨウ</t>
    </rPh>
    <rPh sb="31" eb="33">
      <t>キサイ</t>
    </rPh>
    <phoneticPr fontId="6"/>
  </si>
  <si>
    <t>以下の※１及び※２については、ICT機器等導入前の実際の業務状況に即した算出をお願いします。</t>
    <rPh sb="0" eb="2">
      <t>イカ</t>
    </rPh>
    <rPh sb="5" eb="6">
      <t>オヨ</t>
    </rPh>
    <rPh sb="25" eb="27">
      <t>ジッサイ</t>
    </rPh>
    <rPh sb="28" eb="30">
      <t>ギョウム</t>
    </rPh>
    <rPh sb="30" eb="32">
      <t>ジョウキョウ</t>
    </rPh>
    <rPh sb="33" eb="34">
      <t>ソク</t>
    </rPh>
    <rPh sb="36" eb="38">
      <t>サンシュツ</t>
    </rPh>
    <rPh sb="40" eb="41">
      <t>ネガ</t>
    </rPh>
    <phoneticPr fontId="6"/>
  </si>
  <si>
    <t>＜※１＞A．ひと月当たり発生件数の算出方法</t>
    <rPh sb="8" eb="9">
      <t>ツキ</t>
    </rPh>
    <rPh sb="9" eb="10">
      <t>ア</t>
    </rPh>
    <rPh sb="12" eb="14">
      <t>ハッセイ</t>
    </rPh>
    <rPh sb="14" eb="16">
      <t>ケンスウ</t>
    </rPh>
    <rPh sb="17" eb="19">
      <t>サンシュツ</t>
    </rPh>
    <rPh sb="19" eb="21">
      <t>ホウホウ</t>
    </rPh>
    <phoneticPr fontId="6"/>
  </si>
  <si>
    <t>＜※２＞C．１件当たりの平均処理時間の算出方法</t>
    <rPh sb="7" eb="8">
      <t>ケン</t>
    </rPh>
    <rPh sb="8" eb="9">
      <t>ア</t>
    </rPh>
    <rPh sb="12" eb="14">
      <t>ヘイキン</t>
    </rPh>
    <rPh sb="14" eb="16">
      <t>ショリ</t>
    </rPh>
    <rPh sb="16" eb="18">
      <t>ジカン</t>
    </rPh>
    <rPh sb="19" eb="21">
      <t>サンシュツ</t>
    </rPh>
    <rPh sb="21" eb="23">
      <t>ホウホウ</t>
    </rPh>
    <phoneticPr fontId="6"/>
  </si>
  <si>
    <t>　②　ICT機器等導入後の業務時間内訳</t>
    <rPh sb="6" eb="8">
      <t>キキ</t>
    </rPh>
    <rPh sb="8" eb="9">
      <t>トウ</t>
    </rPh>
    <rPh sb="9" eb="12">
      <t>ドウニュウゴ</t>
    </rPh>
    <rPh sb="13" eb="15">
      <t>ギョウム</t>
    </rPh>
    <rPh sb="15" eb="17">
      <t>ジカン</t>
    </rPh>
    <rPh sb="17" eb="19">
      <t>ウチワケ</t>
    </rPh>
    <phoneticPr fontId="6"/>
  </si>
  <si>
    <t>　年間業務時間数削減率（％）</t>
    <rPh sb="1" eb="3">
      <t>ネンカン</t>
    </rPh>
    <rPh sb="3" eb="5">
      <t>ギョウム</t>
    </rPh>
    <rPh sb="5" eb="8">
      <t>ジカンスウ</t>
    </rPh>
    <rPh sb="8" eb="10">
      <t>サクゲン</t>
    </rPh>
    <rPh sb="10" eb="11">
      <t>リツ</t>
    </rPh>
    <phoneticPr fontId="6"/>
  </si>
  <si>
    <t>※以下のICT機器等導入前・後の作成文書量は、該当する文書がある場合に記載してください。</t>
    <rPh sb="1" eb="3">
      <t>イカ</t>
    </rPh>
    <rPh sb="7" eb="9">
      <t>キキ</t>
    </rPh>
    <rPh sb="9" eb="10">
      <t>ナド</t>
    </rPh>
    <rPh sb="10" eb="12">
      <t>ドウニュウ</t>
    </rPh>
    <rPh sb="12" eb="13">
      <t>マエ</t>
    </rPh>
    <rPh sb="14" eb="15">
      <t>ゴ</t>
    </rPh>
    <rPh sb="16" eb="18">
      <t>サクセイ</t>
    </rPh>
    <rPh sb="18" eb="21">
      <t>ブンショリョウ</t>
    </rPh>
    <rPh sb="23" eb="25">
      <t>ガイトウ</t>
    </rPh>
    <rPh sb="27" eb="29">
      <t>ブンショ</t>
    </rPh>
    <rPh sb="32" eb="34">
      <t>バアイ</t>
    </rPh>
    <rPh sb="35" eb="37">
      <t>キサイ</t>
    </rPh>
    <phoneticPr fontId="6"/>
  </si>
  <si>
    <t>　③　ICT機器等導入前の作成文書量</t>
    <rPh sb="6" eb="8">
      <t>キキ</t>
    </rPh>
    <rPh sb="8" eb="9">
      <t>トウ</t>
    </rPh>
    <rPh sb="9" eb="12">
      <t>ドウニュウマエ</t>
    </rPh>
    <rPh sb="13" eb="15">
      <t>サクセイ</t>
    </rPh>
    <rPh sb="15" eb="18">
      <t>ブンショリョウ</t>
    </rPh>
    <phoneticPr fontId="6"/>
  </si>
  <si>
    <t>　➃　ICT機器等導入後の作成文書量</t>
    <rPh sb="6" eb="8">
      <t>キキ</t>
    </rPh>
    <rPh sb="8" eb="9">
      <t>トウ</t>
    </rPh>
    <rPh sb="9" eb="12">
      <t>ドウニュウゴ</t>
    </rPh>
    <rPh sb="13" eb="15">
      <t>サクセイ</t>
    </rPh>
    <rPh sb="15" eb="18">
      <t>ブンショリョウ</t>
    </rPh>
    <phoneticPr fontId="6"/>
  </si>
  <si>
    <t>　年間作成文書量削減率（％）</t>
    <rPh sb="1" eb="3">
      <t>ネンカン</t>
    </rPh>
    <rPh sb="3" eb="5">
      <t>サクセイ</t>
    </rPh>
    <rPh sb="5" eb="8">
      <t>ブンショリョウ</t>
    </rPh>
    <rPh sb="8" eb="10">
      <t>サクゲン</t>
    </rPh>
    <rPh sb="10" eb="11">
      <t>リツ</t>
    </rPh>
    <phoneticPr fontId="6"/>
  </si>
  <si>
    <t>（４）ICT機器等の導入効果</t>
    <rPh sb="6" eb="8">
      <t>キキ</t>
    </rPh>
    <rPh sb="8" eb="9">
      <t>ナド</t>
    </rPh>
    <rPh sb="10" eb="12">
      <t>ドウニュウ</t>
    </rPh>
    <rPh sb="12" eb="14">
      <t>コウカ</t>
    </rPh>
    <phoneticPr fontId="6"/>
  </si>
  <si>
    <t>　① 事業所におけるICT機器等導入の推進方法</t>
    <rPh sb="3" eb="6">
      <t>ジギョウショ</t>
    </rPh>
    <rPh sb="13" eb="15">
      <t>キキ</t>
    </rPh>
    <rPh sb="15" eb="16">
      <t>ナド</t>
    </rPh>
    <rPh sb="16" eb="18">
      <t>ドウニュウ</t>
    </rPh>
    <rPh sb="19" eb="21">
      <t>スイシン</t>
    </rPh>
    <rPh sb="21" eb="23">
      <t>ホウホウ</t>
    </rPh>
    <phoneticPr fontId="6"/>
  </si>
  <si>
    <t>　※事業所において、ICT機器等の導入をどのように進めたか（事業所内の推進体制、外部への相談など）を記載してください。</t>
    <rPh sb="2" eb="5">
      <t>ジギョウショ</t>
    </rPh>
    <rPh sb="13" eb="15">
      <t>キキ</t>
    </rPh>
    <rPh sb="15" eb="16">
      <t>ナド</t>
    </rPh>
    <rPh sb="17" eb="19">
      <t>ドウニュウ</t>
    </rPh>
    <rPh sb="25" eb="26">
      <t>スス</t>
    </rPh>
    <rPh sb="30" eb="33">
      <t>ジギョウショ</t>
    </rPh>
    <rPh sb="33" eb="34">
      <t>ナイ</t>
    </rPh>
    <rPh sb="35" eb="37">
      <t>スイシン</t>
    </rPh>
    <rPh sb="37" eb="39">
      <t>タイセイ</t>
    </rPh>
    <rPh sb="40" eb="42">
      <t>ガイブ</t>
    </rPh>
    <rPh sb="44" eb="46">
      <t>ソウダン</t>
    </rPh>
    <rPh sb="50" eb="52">
      <t>キサイ</t>
    </rPh>
    <phoneticPr fontId="6"/>
  </si>
  <si>
    <t>　　また、事業所にICT機器等の導入にあたり工夫した点、苦労した点がありましたら、その点も記載してください。</t>
    <rPh sb="5" eb="7">
      <t>ジギョウ</t>
    </rPh>
    <rPh sb="7" eb="8">
      <t>ショ</t>
    </rPh>
    <rPh sb="12" eb="14">
      <t>キキ</t>
    </rPh>
    <rPh sb="14" eb="15">
      <t>ナド</t>
    </rPh>
    <rPh sb="16" eb="18">
      <t>ドウニュウ</t>
    </rPh>
    <rPh sb="22" eb="24">
      <t>クフウ</t>
    </rPh>
    <rPh sb="26" eb="27">
      <t>テン</t>
    </rPh>
    <rPh sb="28" eb="30">
      <t>クロウ</t>
    </rPh>
    <rPh sb="32" eb="33">
      <t>テン</t>
    </rPh>
    <rPh sb="43" eb="44">
      <t>テン</t>
    </rPh>
    <rPh sb="45" eb="47">
      <t>キサイ</t>
    </rPh>
    <phoneticPr fontId="6"/>
  </si>
  <si>
    <t>　②ICT機器等の導入による業務の変化（複数選択可）</t>
    <phoneticPr fontId="6"/>
  </si>
  <si>
    <r>
      <rPr>
        <b/>
        <sz val="11"/>
        <rFont val="ＭＳ Ｐゴシック"/>
        <family val="3"/>
        <charset val="128"/>
      </rPr>
      <t>情報端末導入による</t>
    </r>
    <r>
      <rPr>
        <sz val="11"/>
        <rFont val="ＭＳ Ｐゴシック"/>
        <family val="3"/>
        <charset val="128"/>
      </rPr>
      <t>効果</t>
    </r>
    <rPh sb="0" eb="2">
      <t>ジョウホウ</t>
    </rPh>
    <rPh sb="2" eb="4">
      <t>タンマツ</t>
    </rPh>
    <rPh sb="4" eb="6">
      <t>ドウニュウ</t>
    </rPh>
    <rPh sb="9" eb="11">
      <t>コウカ</t>
    </rPh>
    <phoneticPr fontId="6"/>
  </si>
  <si>
    <r>
      <rPr>
        <b/>
        <sz val="11"/>
        <rFont val="ＭＳ Ｐゴシック"/>
        <family val="3"/>
        <charset val="128"/>
      </rPr>
      <t>ソフトウェア導入による</t>
    </r>
    <r>
      <rPr>
        <sz val="11"/>
        <rFont val="ＭＳ Ｐゴシック"/>
        <family val="3"/>
        <charset val="128"/>
      </rPr>
      <t>効果</t>
    </r>
    <rPh sb="6" eb="8">
      <t>ドウニュウ</t>
    </rPh>
    <rPh sb="11" eb="13">
      <t>コウカ</t>
    </rPh>
    <phoneticPr fontId="6"/>
  </si>
  <si>
    <r>
      <rPr>
        <sz val="8"/>
        <rFont val="ＭＳ Ｐゴシック"/>
        <family val="3"/>
        <charset val="128"/>
      </rPr>
      <t>　　　　　　</t>
    </r>
    <r>
      <rPr>
        <sz val="11"/>
        <rFont val="ＭＳ Ｐゴシック"/>
        <family val="3"/>
        <charset val="128"/>
      </rPr>
      <t>　　　　　　　　　　　　　　　　　　　　　　　　　　　　　　</t>
    </r>
    <phoneticPr fontId="6"/>
  </si>
  <si>
    <t>　　　　　　　　　　　　　　　　　　　　　　　　　　　　　　　　　</t>
    <phoneticPr fontId="6"/>
  </si>
  <si>
    <t>※「その他の効果があった」を選択した場合には、その内容を記載してください。</t>
    <rPh sb="4" eb="5">
      <t>タ</t>
    </rPh>
    <rPh sb="6" eb="8">
      <t>コウカ</t>
    </rPh>
    <rPh sb="14" eb="16">
      <t>センタク</t>
    </rPh>
    <rPh sb="18" eb="20">
      <t>バアイ</t>
    </rPh>
    <rPh sb="25" eb="27">
      <t>ナイヨウ</t>
    </rPh>
    <rPh sb="28" eb="30">
      <t>キサイ</t>
    </rPh>
    <phoneticPr fontId="6"/>
  </si>
  <si>
    <t>　③ICT機器等の導入による業務効率化及び職員の業務負担軽減の状況</t>
    <rPh sb="5" eb="7">
      <t>キキ</t>
    </rPh>
    <rPh sb="7" eb="8">
      <t>ナド</t>
    </rPh>
    <rPh sb="9" eb="11">
      <t>ドウニュウ</t>
    </rPh>
    <rPh sb="14" eb="16">
      <t>ギョウム</t>
    </rPh>
    <rPh sb="16" eb="18">
      <t>コウリツ</t>
    </rPh>
    <rPh sb="18" eb="19">
      <t>カ</t>
    </rPh>
    <rPh sb="19" eb="20">
      <t>オヨ</t>
    </rPh>
    <rPh sb="21" eb="23">
      <t>ショクイン</t>
    </rPh>
    <rPh sb="24" eb="26">
      <t>ギョウム</t>
    </rPh>
    <rPh sb="26" eb="28">
      <t>フタン</t>
    </rPh>
    <rPh sb="28" eb="30">
      <t>ケイゲン</t>
    </rPh>
    <rPh sb="31" eb="33">
      <t>ジョウキョウ</t>
    </rPh>
    <phoneticPr fontId="6"/>
  </si>
  <si>
    <t>　※ICT機器等の導入により、どのような業務改善ができ、どのような業務効率化が図られたのか、また、職員の業務負担軽減にどのような効果があったのか、</t>
    <rPh sb="5" eb="7">
      <t>キキ</t>
    </rPh>
    <rPh sb="7" eb="8">
      <t>ナド</t>
    </rPh>
    <rPh sb="9" eb="11">
      <t>ドウニュウ</t>
    </rPh>
    <rPh sb="20" eb="22">
      <t>ギョウム</t>
    </rPh>
    <rPh sb="22" eb="24">
      <t>カイゼン</t>
    </rPh>
    <rPh sb="33" eb="35">
      <t>ギョウム</t>
    </rPh>
    <rPh sb="35" eb="38">
      <t>コウリツカ</t>
    </rPh>
    <rPh sb="39" eb="40">
      <t>ハカ</t>
    </rPh>
    <rPh sb="49" eb="51">
      <t>ショクイン</t>
    </rPh>
    <rPh sb="52" eb="54">
      <t>ギョウム</t>
    </rPh>
    <rPh sb="54" eb="56">
      <t>フタン</t>
    </rPh>
    <rPh sb="56" eb="58">
      <t>ケイゲン</t>
    </rPh>
    <rPh sb="64" eb="66">
      <t>コウカ</t>
    </rPh>
    <phoneticPr fontId="6"/>
  </si>
  <si>
    <t>　　具体的に記載してください。</t>
    <rPh sb="2" eb="5">
      <t>グタイテキ</t>
    </rPh>
    <rPh sb="6" eb="8">
      <t>キサイ</t>
    </rPh>
    <phoneticPr fontId="6"/>
  </si>
  <si>
    <t>　④ICT機器等の導入による業務効率化で確保できた業務時間の活用方法</t>
    <rPh sb="5" eb="7">
      <t>キキ</t>
    </rPh>
    <rPh sb="7" eb="8">
      <t>ナド</t>
    </rPh>
    <rPh sb="9" eb="11">
      <t>ドウニュウ</t>
    </rPh>
    <rPh sb="14" eb="16">
      <t>ギョウム</t>
    </rPh>
    <rPh sb="16" eb="19">
      <t>コウリツカ</t>
    </rPh>
    <rPh sb="20" eb="22">
      <t>カクホ</t>
    </rPh>
    <rPh sb="25" eb="27">
      <t>ギョウム</t>
    </rPh>
    <rPh sb="27" eb="29">
      <t>ジカン</t>
    </rPh>
    <rPh sb="30" eb="32">
      <t>カツヨウ</t>
    </rPh>
    <rPh sb="32" eb="34">
      <t>ホウホウ</t>
    </rPh>
    <phoneticPr fontId="6"/>
  </si>
  <si>
    <t>　※ICT機器等の導入により、業務効率化で確保できた職員の業務時間について、他のどのような業務に活用できたかなど、具体的に記載してください。</t>
    <rPh sb="5" eb="7">
      <t>キキ</t>
    </rPh>
    <rPh sb="7" eb="8">
      <t>ナド</t>
    </rPh>
    <rPh sb="9" eb="11">
      <t>ドウニュウ</t>
    </rPh>
    <rPh sb="15" eb="17">
      <t>ギョウム</t>
    </rPh>
    <rPh sb="17" eb="20">
      <t>コウリツカ</t>
    </rPh>
    <rPh sb="21" eb="23">
      <t>カクホ</t>
    </rPh>
    <rPh sb="26" eb="28">
      <t>ショクイン</t>
    </rPh>
    <rPh sb="29" eb="31">
      <t>ギョウム</t>
    </rPh>
    <rPh sb="31" eb="33">
      <t>ジカン</t>
    </rPh>
    <rPh sb="38" eb="39">
      <t>タ</t>
    </rPh>
    <rPh sb="45" eb="47">
      <t>ギョウム</t>
    </rPh>
    <rPh sb="48" eb="50">
      <t>カツヨウ</t>
    </rPh>
    <rPh sb="57" eb="60">
      <t>グタイテキ</t>
    </rPh>
    <rPh sb="61" eb="63">
      <t>キサイ</t>
    </rPh>
    <phoneticPr fontId="6"/>
  </si>
  <si>
    <t>（５）ICT機器等の導入による費用面での効果</t>
    <rPh sb="6" eb="9">
      <t>キキナド</t>
    </rPh>
    <rPh sb="10" eb="12">
      <t>ドウニュウ</t>
    </rPh>
    <rPh sb="15" eb="18">
      <t>ヒヨウメン</t>
    </rPh>
    <rPh sb="20" eb="22">
      <t>コウカ</t>
    </rPh>
    <phoneticPr fontId="6"/>
  </si>
  <si>
    <t>　　　</t>
    <phoneticPr fontId="6"/>
  </si>
  <si>
    <t>　ICT機器等の導入による費用の縮減</t>
    <rPh sb="16" eb="18">
      <t>シュクゲン</t>
    </rPh>
    <phoneticPr fontId="6"/>
  </si>
  <si>
    <t>　※ICT機器等の導入による費用の縮減が「有」の場合、以下についても回答をお願いします。</t>
    <rPh sb="17" eb="19">
      <t>シュクゲン</t>
    </rPh>
    <rPh sb="21" eb="22">
      <t>ア</t>
    </rPh>
    <rPh sb="24" eb="26">
      <t>バアイ</t>
    </rPh>
    <rPh sb="27" eb="29">
      <t>イカ</t>
    </rPh>
    <rPh sb="34" eb="36">
      <t>カイトウ</t>
    </rPh>
    <rPh sb="38" eb="39">
      <t>ネガ</t>
    </rPh>
    <phoneticPr fontId="6"/>
  </si>
  <si>
    <t>　縮減額（円）</t>
    <rPh sb="1" eb="3">
      <t>シュクゲン</t>
    </rPh>
    <rPh sb="3" eb="4">
      <t>ガク</t>
    </rPh>
    <rPh sb="5" eb="6">
      <t>エン</t>
    </rPh>
    <phoneticPr fontId="6"/>
  </si>
  <si>
    <t>（※１）「その他職場環境の改善への充当」の内容について、具体的に記載してください。</t>
    <rPh sb="17" eb="19">
      <t>ジュウトウ</t>
    </rPh>
    <rPh sb="21" eb="23">
      <t>ナイヨウ</t>
    </rPh>
    <rPh sb="28" eb="31">
      <t>グタイテキ</t>
    </rPh>
    <rPh sb="32" eb="34">
      <t>キサイ</t>
    </rPh>
    <phoneticPr fontId="6"/>
  </si>
  <si>
    <t>（※２）「サービスの質の向上に係る取組への充当」の内容について、具体的に記載してください。</t>
    <rPh sb="10" eb="11">
      <t>シツ</t>
    </rPh>
    <rPh sb="12" eb="14">
      <t>コウジョウ</t>
    </rPh>
    <rPh sb="15" eb="16">
      <t>カカ</t>
    </rPh>
    <rPh sb="17" eb="19">
      <t>トリクミ</t>
    </rPh>
    <rPh sb="21" eb="23">
      <t>ジュウトウ</t>
    </rPh>
    <rPh sb="25" eb="27">
      <t>ナイヨウ</t>
    </rPh>
    <rPh sb="32" eb="35">
      <t>グタイテキ</t>
    </rPh>
    <rPh sb="36" eb="38">
      <t>キサイ</t>
    </rPh>
    <phoneticPr fontId="6"/>
  </si>
  <si>
    <t>別紙３－２－２②</t>
    <rPh sb="0" eb="2">
      <t>ベッシ</t>
    </rPh>
    <phoneticPr fontId="6"/>
  </si>
  <si>
    <t>③タブレット</t>
  </si>
  <si>
    <t>⑤記録・情報共有・請求関連業務ソフト</t>
  </si>
  <si>
    <t>①作業の迅速化</t>
  </si>
  <si>
    <t>NEC Andoroi PCT1175LAS(1)</t>
    <phoneticPr fontId="6"/>
  </si>
  <si>
    <t>介舟ファミリー</t>
    <rPh sb="0" eb="1">
      <t>カイ</t>
    </rPh>
    <rPh sb="1" eb="2">
      <t>フネ</t>
    </rPh>
    <phoneticPr fontId="6"/>
  </si>
  <si>
    <t>①ICT機器等を導入していない（紙中心で事務作業を行っている）</t>
  </si>
  <si>
    <t>②一部、ICT機器等を導入している（紙とICT機器等の両方で事務作業を行っている）</t>
  </si>
  <si>
    <t>③請求業務</t>
  </si>
  <si>
    <t>①　｛（請求担当者の勤務時間数）－（請求担当者の支援時間数）｝÷利用者数＝利用者1人あたり請求業務時間数
※利用者1人当たりの請求書作成時間を、1件当たりの平均処理時間として算出</t>
    <rPh sb="4" eb="9">
      <t>セイキュウタントウシャ</t>
    </rPh>
    <rPh sb="10" eb="15">
      <t>キンムジカンスウ</t>
    </rPh>
    <rPh sb="18" eb="23">
      <t>セイキュウタントウシャ</t>
    </rPh>
    <rPh sb="24" eb="28">
      <t>シエンジカン</t>
    </rPh>
    <rPh sb="28" eb="29">
      <t>スウ</t>
    </rPh>
    <rPh sb="32" eb="35">
      <t>リヨウシャ</t>
    </rPh>
    <rPh sb="35" eb="36">
      <t>スウ</t>
    </rPh>
    <rPh sb="37" eb="40">
      <t>リヨウシャ</t>
    </rPh>
    <rPh sb="40" eb="42">
      <t>ヒトリ</t>
    </rPh>
    <rPh sb="45" eb="47">
      <t>セイキュウ</t>
    </rPh>
    <rPh sb="47" eb="49">
      <t>ギョウム</t>
    </rPh>
    <rPh sb="49" eb="52">
      <t>ジカンスウ</t>
    </rPh>
    <rPh sb="55" eb="58">
      <t>リヨウシャ</t>
    </rPh>
    <rPh sb="58" eb="60">
      <t>ヒトリ</t>
    </rPh>
    <rPh sb="60" eb="61">
      <t>ア</t>
    </rPh>
    <rPh sb="64" eb="67">
      <t>セイキュウショ</t>
    </rPh>
    <rPh sb="67" eb="69">
      <t>サクセイ</t>
    </rPh>
    <rPh sb="69" eb="71">
      <t>ジカン</t>
    </rPh>
    <rPh sb="74" eb="75">
      <t>ケン</t>
    </rPh>
    <rPh sb="75" eb="76">
      <t>ア</t>
    </rPh>
    <rPh sb="79" eb="85">
      <t>ヘイキンショリジカン</t>
    </rPh>
    <rPh sb="88" eb="90">
      <t>サンシュツ</t>
    </rPh>
    <phoneticPr fontId="6"/>
  </si>
  <si>
    <t xml:space="preserve">①　2（ユニット数）×6（利用者数）＝12
※利用者1人当たりの請求書作成数を、ひと月当たり発生件数として算出 </t>
    <rPh sb="8" eb="9">
      <t>スウ</t>
    </rPh>
    <rPh sb="13" eb="16">
      <t>リヨウシャ</t>
    </rPh>
    <rPh sb="16" eb="17">
      <t>スウ</t>
    </rPh>
    <rPh sb="24" eb="27">
      <t>リヨウシャ</t>
    </rPh>
    <rPh sb="28" eb="29">
      <t>ヒト</t>
    </rPh>
    <rPh sb="29" eb="30">
      <t>ア</t>
    </rPh>
    <rPh sb="33" eb="36">
      <t>セイキュウショ</t>
    </rPh>
    <rPh sb="36" eb="39">
      <t>サクセイスウ</t>
    </rPh>
    <rPh sb="43" eb="45">
      <t>ツキア</t>
    </rPh>
    <rPh sb="47" eb="51">
      <t>ハッセイケンスウ</t>
    </rPh>
    <rPh sb="54" eb="56">
      <t>サンシュツ</t>
    </rPh>
    <phoneticPr fontId="6"/>
  </si>
  <si>
    <t>①　2（ユニット数）×6（利用者数）＝12
※利用者1人当たりの請求書作成数を、ひと月当たり発生件数として算出</t>
    <rPh sb="8" eb="9">
      <t>スウ</t>
    </rPh>
    <rPh sb="13" eb="16">
      <t>リヨウシャ</t>
    </rPh>
    <rPh sb="16" eb="17">
      <t>スウ</t>
    </rPh>
    <phoneticPr fontId="6"/>
  </si>
  <si>
    <t>①　｛（請求担当者の勤務時間数）－（請求担当者の支援時間数）｝÷利用者数＝1件当たりの平均処理時間
※利用者1人当たりの請求書作成時間を、1件当たりの平均処理時間として算出</t>
    <rPh sb="4" eb="9">
      <t>セイキュウタントウシャ</t>
    </rPh>
    <rPh sb="10" eb="15">
      <t>キンムジカンスウ</t>
    </rPh>
    <rPh sb="18" eb="23">
      <t>セイキュウタントウシャ</t>
    </rPh>
    <rPh sb="24" eb="28">
      <t>シエンジカン</t>
    </rPh>
    <rPh sb="28" eb="29">
      <t>スウ</t>
    </rPh>
    <rPh sb="32" eb="35">
      <t>リヨウシャ</t>
    </rPh>
    <rPh sb="35" eb="36">
      <t>スウ</t>
    </rPh>
    <rPh sb="38" eb="39">
      <t>ケン</t>
    </rPh>
    <rPh sb="39" eb="40">
      <t>ア</t>
    </rPh>
    <rPh sb="43" eb="45">
      <t>ヘイキン</t>
    </rPh>
    <rPh sb="45" eb="47">
      <t>ショリ</t>
    </rPh>
    <rPh sb="47" eb="49">
      <t>ジカン</t>
    </rPh>
    <phoneticPr fontId="6"/>
  </si>
  <si>
    <t>支援記録文書</t>
    <rPh sb="0" eb="6">
      <t>シエンキロクブンショ</t>
    </rPh>
    <phoneticPr fontId="6"/>
  </si>
  <si>
    <t>請求業務</t>
    <rPh sb="0" eb="4">
      <t>セイキュウギョウム</t>
    </rPh>
    <phoneticPr fontId="6"/>
  </si>
  <si>
    <t>支援記文書</t>
    <rPh sb="0" eb="5">
      <t>シエンキブンショ</t>
    </rPh>
    <phoneticPr fontId="6"/>
  </si>
  <si>
    <t>無</t>
  </si>
  <si>
    <t>支援記録から請求書を出力できるようになったことで転記などの手間が省略された。
チェック項目にチェックする形式で情報を登録できることで書類作成業務が簡略化された。</t>
    <rPh sb="0" eb="4">
      <t>シエンキロク</t>
    </rPh>
    <rPh sb="6" eb="9">
      <t>セイキュウショ</t>
    </rPh>
    <rPh sb="10" eb="12">
      <t>シュツリョク</t>
    </rPh>
    <rPh sb="24" eb="26">
      <t>テンキ</t>
    </rPh>
    <rPh sb="29" eb="31">
      <t>テマ</t>
    </rPh>
    <rPh sb="32" eb="34">
      <t>ショウリャク</t>
    </rPh>
    <rPh sb="43" eb="45">
      <t>コウモク</t>
    </rPh>
    <rPh sb="52" eb="54">
      <t>ケイシキ</t>
    </rPh>
    <rPh sb="55" eb="57">
      <t>ジョウホウ</t>
    </rPh>
    <rPh sb="58" eb="60">
      <t>トウロク</t>
    </rPh>
    <rPh sb="66" eb="72">
      <t>ショルイサクセイギョウム</t>
    </rPh>
    <rPh sb="73" eb="76">
      <t>カンリャクカ</t>
    </rPh>
    <phoneticPr fontId="6"/>
  </si>
  <si>
    <t>利用者に対するサービス提供の質を向上させることに寄与できた。</t>
    <rPh sb="0" eb="3">
      <t>リヨウシャ</t>
    </rPh>
    <rPh sb="4" eb="5">
      <t>タイ</t>
    </rPh>
    <rPh sb="11" eb="13">
      <t>テイキョウ</t>
    </rPh>
    <rPh sb="14" eb="15">
      <t>シツ</t>
    </rPh>
    <rPh sb="16" eb="18">
      <t>コウジョウ</t>
    </rPh>
    <rPh sb="24" eb="26">
      <t>キヨ</t>
    </rPh>
    <phoneticPr fontId="6"/>
  </si>
  <si>
    <t>印刷される紙の量が削減された。</t>
    <rPh sb="0" eb="2">
      <t>インサツ</t>
    </rPh>
    <rPh sb="5" eb="6">
      <t>カミ</t>
    </rPh>
    <rPh sb="7" eb="8">
      <t>リョウ</t>
    </rPh>
    <rPh sb="9" eb="11">
      <t>サクゲン</t>
    </rPh>
    <phoneticPr fontId="6"/>
  </si>
  <si>
    <t>請求ソフトを導入するにあたり、デジタル推進委員会を発足し、法人の事業内容に合うソフトを複数の業者から選定した。ソフト選定後は職員全体へ周知の上、管理者・リーダー・請求担当者を対象にメーカーの説明会を開催した。
初期設定にかかる手間やソフト操作に慣れていくための時間が必要であることは導入するにあたり苦労した点である。</t>
    <rPh sb="0" eb="2">
      <t>セイキュウ</t>
    </rPh>
    <rPh sb="6" eb="8">
      <t>ドウニュウ</t>
    </rPh>
    <rPh sb="19" eb="24">
      <t>スイシンイインカイ</t>
    </rPh>
    <rPh sb="25" eb="27">
      <t>ホッソク</t>
    </rPh>
    <rPh sb="29" eb="31">
      <t>ホウジン</t>
    </rPh>
    <rPh sb="32" eb="36">
      <t>ジギョウナイヨウ</t>
    </rPh>
    <rPh sb="37" eb="38">
      <t>ア</t>
    </rPh>
    <rPh sb="43" eb="45">
      <t>フクスウ</t>
    </rPh>
    <rPh sb="46" eb="48">
      <t>ギョウシャ</t>
    </rPh>
    <rPh sb="50" eb="52">
      <t>センテイ</t>
    </rPh>
    <rPh sb="58" eb="61">
      <t>センテイゴ</t>
    </rPh>
    <rPh sb="62" eb="66">
      <t>ショクインゼンタイ</t>
    </rPh>
    <rPh sb="67" eb="69">
      <t>シュウチ</t>
    </rPh>
    <rPh sb="70" eb="71">
      <t>ウエ</t>
    </rPh>
    <rPh sb="72" eb="75">
      <t>カンリシャ</t>
    </rPh>
    <rPh sb="81" eb="86">
      <t>セイキュウタントウシャ</t>
    </rPh>
    <rPh sb="87" eb="89">
      <t>タイショウ</t>
    </rPh>
    <rPh sb="95" eb="98">
      <t>セツメイカイ</t>
    </rPh>
    <rPh sb="99" eb="101">
      <t>カイサイ</t>
    </rPh>
    <rPh sb="105" eb="109">
      <t>ショキセッテイ</t>
    </rPh>
    <rPh sb="113" eb="115">
      <t>テマ</t>
    </rPh>
    <rPh sb="119" eb="121">
      <t>ソウサ</t>
    </rPh>
    <rPh sb="122" eb="123">
      <t>ナ</t>
    </rPh>
    <rPh sb="130" eb="132">
      <t>ジカン</t>
    </rPh>
    <rPh sb="133" eb="135">
      <t>ヒツヨウ</t>
    </rPh>
    <rPh sb="141" eb="143">
      <t>ドウニュウ</t>
    </rPh>
    <rPh sb="149" eb="151">
      <t>クロウ</t>
    </rPh>
    <rPh sb="153" eb="154">
      <t>テン</t>
    </rPh>
    <phoneticPr fontId="6"/>
  </si>
  <si>
    <t>　令和　8　年　2　月　28　日</t>
    <rPh sb="1" eb="3">
      <t>レイワ</t>
    </rPh>
    <rPh sb="6" eb="7">
      <t>ネン</t>
    </rPh>
    <rPh sb="10" eb="11">
      <t>ガツ</t>
    </rPh>
    <rPh sb="15" eb="16">
      <t>ニチ</t>
    </rPh>
    <phoneticPr fontId="6"/>
  </si>
  <si>
    <t>社会福祉法人　かいゆう</t>
    <rPh sb="0" eb="6">
      <t>シャカイフクシホウジン</t>
    </rPh>
    <phoneticPr fontId="6"/>
  </si>
  <si>
    <t>ｼｬｶｲﾌｸｼﾎｳｼﾞﾝｶｲﾕｳ</t>
    <phoneticPr fontId="6"/>
  </si>
  <si>
    <t>ｽｳｪﾙ</t>
    <phoneticPr fontId="6"/>
  </si>
  <si>
    <t>すうぇる</t>
    <phoneticPr fontId="6"/>
  </si>
  <si>
    <t>共同生活援助</t>
    <rPh sb="0" eb="6">
      <t>キョウドウセイカツエンジョ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</si>
</sst>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0&quot;人&quot;"/>
    <numFmt numFmtId="177" formatCode="##,##0&quot;人&quot;;[Red]##,##0&quot;人&quot;"/>
    <numFmt numFmtId="178" formatCode="0.0_ &quot;人&quot;"/>
    <numFmt numFmtId="179" formatCode="#,##0_ &quot;人&quot;"/>
    <numFmt numFmtId="180" formatCode="#,##0_ &quot;件&quot;"/>
    <numFmt numFmtId="181" formatCode="#,##0_ &quot;分&quot;"/>
    <numFmt numFmtId="182" formatCode="#,##0_ &quot;時間&quot;"/>
    <numFmt numFmtId="183" formatCode="0.0%"/>
    <numFmt numFmtId="184" formatCode="#,##0_ &quot;ページ&quot;"/>
    <numFmt numFmtId="185" formatCode="#,##0&quot;円&quot;"/>
  </numFmts>
  <fonts count="4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6"/>
      <name val="ＭＳ Ｐゴシック"/>
      <family val="3"/>
      <charset val="128"/>
    </font>
    <font>
      <b/>
      <sz val="12"/>
      <color indexed="81"/>
      <name val="ＭＳ 明朝"/>
      <family val="1"/>
      <charset val="128"/>
    </font>
    <font>
      <sz val="14"/>
      <name val="ＭＳ 明朝"/>
      <family val="1"/>
      <charset val="128"/>
    </font>
    <font>
      <sz val="10"/>
      <name val="ＭＳ Ｐゴシック"/>
      <family val="3"/>
      <charset val="128"/>
    </font>
    <font>
      <sz val="11"/>
      <color theme="1"/>
      <name val="ＭＳ Ｐゴシック"/>
      <family val="3"/>
      <charset val="128"/>
      <scheme val="minor"/>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sz val="11"/>
      <color rgb="FFFF0000"/>
      <name val="ＭＳ 明朝"/>
      <family val="1"/>
      <charset val="128"/>
    </font>
    <font>
      <sz val="14"/>
      <color theme="1"/>
      <name val="ＭＳ 明朝"/>
      <family val="1"/>
      <charset val="128"/>
    </font>
    <font>
      <sz val="9"/>
      <color theme="1"/>
      <name val="ＭＳ 明朝"/>
      <family val="1"/>
      <charset val="128"/>
    </font>
    <font>
      <sz val="9"/>
      <color rgb="FF000000"/>
      <name val="MS UI Gothic"/>
      <family val="3"/>
      <charset val="128"/>
    </font>
    <font>
      <sz val="6"/>
      <name val="ＭＳ Ｐゴシック"/>
      <family val="2"/>
      <charset val="128"/>
      <scheme val="minor"/>
    </font>
    <font>
      <b/>
      <sz val="20"/>
      <color theme="1"/>
      <name val="ＭＳ Ｐゴシック"/>
      <family val="3"/>
      <charset val="128"/>
      <scheme val="minor"/>
    </font>
    <font>
      <b/>
      <sz val="16"/>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9"/>
      <color theme="1"/>
      <name val="ＭＳ Ｐゴシック"/>
      <family val="3"/>
      <charset val="128"/>
      <scheme val="minor"/>
    </font>
    <font>
      <sz val="16"/>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sz val="14"/>
      <color theme="1"/>
      <name val="ＭＳ Ｐゴシック"/>
      <family val="3"/>
      <charset val="128"/>
      <scheme val="minor"/>
    </font>
    <font>
      <sz val="11"/>
      <color rgb="FFFF0000"/>
      <name val="ＭＳ Ｐゴシック"/>
      <family val="3"/>
      <charset val="128"/>
      <scheme val="minor"/>
    </font>
    <font>
      <b/>
      <sz val="12"/>
      <color rgb="FFFF0000"/>
      <name val="ＭＳ Ｐゴシック"/>
      <family val="3"/>
      <charset val="128"/>
      <scheme val="minor"/>
    </font>
    <font>
      <b/>
      <sz val="11"/>
      <color rgb="FFFF0000"/>
      <name val="ＭＳ Ｐゴシック"/>
      <family val="3"/>
      <charset val="128"/>
      <scheme val="minor"/>
    </font>
    <font>
      <sz val="11"/>
      <name val="ＭＳ Ｐゴシック"/>
      <family val="3"/>
      <charset val="128"/>
      <scheme val="minor"/>
    </font>
    <font>
      <sz val="10"/>
      <color rgb="FFFF0000"/>
      <name val="ＭＳ Ｐゴシック"/>
      <family val="3"/>
      <charset val="128"/>
      <scheme val="minor"/>
    </font>
    <font>
      <sz val="12"/>
      <name val="ＭＳ Ｐゴシック"/>
      <family val="3"/>
      <charset val="128"/>
    </font>
    <font>
      <sz val="8"/>
      <name val="ＭＳ Ｐゴシック"/>
      <family val="3"/>
      <charset val="128"/>
    </font>
    <font>
      <b/>
      <sz val="11"/>
      <name val="ＭＳ Ｐゴシック"/>
      <family val="3"/>
      <charset val="128"/>
    </font>
    <font>
      <sz val="9"/>
      <color rgb="FF000000"/>
      <name val="Meiryo UI"/>
      <family val="3"/>
      <charset val="128"/>
    </font>
    <font>
      <sz val="12"/>
      <color theme="1"/>
      <name val="ＭＳ Ｐゴシック"/>
      <family val="3"/>
      <charset val="128"/>
      <scheme val="minor"/>
    </font>
    <font>
      <u/>
      <sz val="11"/>
      <color rgb="FFFF0000"/>
      <name val="ＭＳ Ｐゴシック"/>
      <family val="3"/>
      <charset val="128"/>
      <scheme val="minor"/>
    </font>
    <font>
      <sz val="9"/>
      <name val="ＭＳ Ｐゴシック"/>
      <family val="3"/>
      <charset val="128"/>
      <scheme val="minor"/>
    </font>
    <font>
      <u/>
      <sz val="9"/>
      <name val="ＭＳ Ｐゴシック"/>
      <family val="3"/>
      <charset val="128"/>
    </font>
    <font>
      <u/>
      <sz val="11"/>
      <name val="ＭＳ Ｐゴシック"/>
      <family val="3"/>
      <charset val="128"/>
    </font>
    <font>
      <sz val="10"/>
      <color theme="1"/>
      <name val="ＭＳ Ｐゴシック"/>
      <family val="3"/>
      <charset val="128"/>
      <scheme val="minor"/>
    </font>
  </fonts>
  <fills count="10">
    <fill>
      <patternFill patternType="none"/>
    </fill>
    <fill>
      <patternFill patternType="gray125"/>
    </fill>
    <fill>
      <patternFill patternType="solid">
        <fgColor rgb="FFFBFFCD"/>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BD9F6"/>
        <bgColor indexed="64"/>
      </patternFill>
    </fill>
    <fill>
      <patternFill patternType="solid">
        <fgColor theme="9" tint="0.59999389629810485"/>
        <bgColor indexed="64"/>
      </patternFill>
    </fill>
    <fill>
      <patternFill patternType="solid">
        <fgColor theme="5" tint="0.79998168889431442"/>
        <bgColor indexed="64"/>
      </patternFill>
    </fill>
  </fills>
  <borders count="5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dotted">
        <color indexed="64"/>
      </top>
      <bottom/>
      <diagonal/>
    </border>
    <border>
      <left/>
      <right style="thin">
        <color auto="1"/>
      </right>
      <top style="dotted">
        <color indexed="64"/>
      </top>
      <bottom/>
      <diagonal/>
    </border>
  </borders>
  <cellStyleXfs count="27">
    <xf numFmtId="0" fontId="0" fillId="0" borderId="0"/>
    <xf numFmtId="9" fontId="5" fillId="0" borderId="0" applyFont="0" applyFill="0" applyBorder="0" applyAlignment="0" applyProtection="0"/>
    <xf numFmtId="9" fontId="12" fillId="0" borderId="0" applyFont="0" applyFill="0" applyBorder="0" applyAlignment="0" applyProtection="0">
      <alignment vertical="center"/>
    </xf>
    <xf numFmtId="38" fontId="13" fillId="0" borderId="0" applyFont="0" applyFill="0" applyBorder="0" applyAlignment="0" applyProtection="0">
      <alignment vertical="center"/>
    </xf>
    <xf numFmtId="38" fontId="12" fillId="0" borderId="0" applyFont="0" applyFill="0" applyBorder="0" applyAlignment="0" applyProtection="0">
      <alignment vertical="center"/>
    </xf>
    <xf numFmtId="0" fontId="8" fillId="0" borderId="0">
      <alignment vertical="center"/>
    </xf>
    <xf numFmtId="0" fontId="5" fillId="0" borderId="0"/>
    <xf numFmtId="0" fontId="8" fillId="0" borderId="0">
      <alignment vertical="center"/>
    </xf>
    <xf numFmtId="0" fontId="8" fillId="0" borderId="0">
      <alignment vertical="center"/>
    </xf>
    <xf numFmtId="0" fontId="13" fillId="0" borderId="0">
      <alignment vertical="center"/>
    </xf>
    <xf numFmtId="0" fontId="13"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3" fillId="0" borderId="0">
      <alignment vertical="center"/>
    </xf>
    <xf numFmtId="0" fontId="4" fillId="0" borderId="0">
      <alignment vertical="center"/>
    </xf>
    <xf numFmtId="6" fontId="13" fillId="0" borderId="0" applyFont="0" applyFill="0" applyBorder="0" applyAlignment="0" applyProtection="0">
      <alignment vertical="center"/>
    </xf>
    <xf numFmtId="38" fontId="13" fillId="0" borderId="0" applyFont="0" applyFill="0" applyBorder="0" applyAlignment="0" applyProtection="0"/>
    <xf numFmtId="0" fontId="5" fillId="0" borderId="0">
      <alignment vertical="center"/>
    </xf>
    <xf numFmtId="0" fontId="13" fillId="0" borderId="0">
      <alignment vertical="center"/>
    </xf>
    <xf numFmtId="0" fontId="3" fillId="0" borderId="0">
      <alignment vertical="center"/>
    </xf>
    <xf numFmtId="0" fontId="2" fillId="0" borderId="0">
      <alignment vertical="center"/>
    </xf>
    <xf numFmtId="38" fontId="5" fillId="0" borderId="0" applyFont="0" applyFill="0" applyBorder="0" applyAlignment="0" applyProtection="0"/>
    <xf numFmtId="0" fontId="1" fillId="0" borderId="0">
      <alignment vertical="center"/>
    </xf>
    <xf numFmtId="0" fontId="5" fillId="0" borderId="0">
      <alignment vertical="center"/>
    </xf>
  </cellStyleXfs>
  <cellXfs count="299">
    <xf numFmtId="0" fontId="0" fillId="0" borderId="0" xfId="0"/>
    <xf numFmtId="0" fontId="13" fillId="0" borderId="0" xfId="10" applyAlignment="1">
      <alignment vertical="center"/>
    </xf>
    <xf numFmtId="0" fontId="14" fillId="0" borderId="0" xfId="10" applyFont="1" applyAlignment="1">
      <alignment vertical="center"/>
    </xf>
    <xf numFmtId="0" fontId="14" fillId="0" borderId="0" xfId="10" applyFont="1" applyAlignment="1">
      <alignment horizontal="right" vertical="center"/>
    </xf>
    <xf numFmtId="0" fontId="15" fillId="0" borderId="0" xfId="10" applyFont="1" applyAlignment="1">
      <alignment vertical="center"/>
    </xf>
    <xf numFmtId="0" fontId="16" fillId="0" borderId="0" xfId="10" applyFont="1" applyAlignment="1">
      <alignment vertical="center"/>
    </xf>
    <xf numFmtId="0" fontId="17" fillId="0" borderId="0" xfId="10" applyFont="1" applyAlignment="1">
      <alignment horizontal="center" vertical="center" wrapText="1"/>
    </xf>
    <xf numFmtId="0" fontId="17" fillId="0" borderId="0" xfId="10" applyFont="1" applyAlignment="1">
      <alignment vertical="center"/>
    </xf>
    <xf numFmtId="0" fontId="18" fillId="0" borderId="0" xfId="10" applyFont="1" applyAlignment="1">
      <alignment vertical="center"/>
    </xf>
    <xf numFmtId="0" fontId="14" fillId="0" borderId="2" xfId="10" applyFont="1" applyBorder="1" applyAlignment="1">
      <alignment horizontal="center" vertical="center"/>
    </xf>
    <xf numFmtId="0" fontId="14" fillId="0" borderId="0" xfId="10" applyFont="1"/>
    <xf numFmtId="0" fontId="14" fillId="0" borderId="0" xfId="10" applyFont="1" applyAlignment="1">
      <alignment horizontal="left" vertical="top"/>
    </xf>
    <xf numFmtId="0" fontId="14" fillId="0" borderId="0" xfId="10" applyFont="1" applyAlignment="1" applyProtection="1">
      <alignment horizontal="left" vertical="center" wrapText="1"/>
      <protection locked="0"/>
    </xf>
    <xf numFmtId="0" fontId="19" fillId="0" borderId="0" xfId="10" applyFont="1" applyAlignment="1">
      <alignment vertical="center"/>
    </xf>
    <xf numFmtId="0" fontId="20" fillId="0" borderId="0" xfId="10" applyFont="1" applyAlignment="1">
      <alignment vertical="center"/>
    </xf>
    <xf numFmtId="0" fontId="7" fillId="0" borderId="3" xfId="10" applyFont="1" applyBorder="1" applyAlignment="1">
      <alignment vertical="center" wrapText="1"/>
    </xf>
    <xf numFmtId="0" fontId="14" fillId="0" borderId="0" xfId="10" applyFont="1" applyAlignment="1">
      <alignment horizontal="center" vertical="center" wrapText="1"/>
    </xf>
    <xf numFmtId="0" fontId="7" fillId="0" borderId="0" xfId="10" applyFont="1" applyAlignment="1" applyProtection="1">
      <alignment horizontal="left" vertical="center"/>
      <protection locked="0"/>
    </xf>
    <xf numFmtId="176" fontId="14" fillId="0" borderId="0" xfId="10" applyNumberFormat="1" applyFont="1" applyAlignment="1" applyProtection="1">
      <alignment vertical="center"/>
      <protection locked="0"/>
    </xf>
    <xf numFmtId="0" fontId="14" fillId="0" borderId="0" xfId="10" applyFont="1" applyAlignment="1">
      <alignment horizontal="left" vertical="center"/>
    </xf>
    <xf numFmtId="0" fontId="14" fillId="0" borderId="2" xfId="10" applyFont="1" applyBorder="1" applyAlignment="1">
      <alignment vertical="center" wrapText="1"/>
    </xf>
    <xf numFmtId="0" fontId="14" fillId="0" borderId="4" xfId="10" applyFont="1" applyBorder="1" applyAlignment="1">
      <alignment vertical="center"/>
    </xf>
    <xf numFmtId="0" fontId="14" fillId="0" borderId="4" xfId="10" applyFont="1" applyBorder="1" applyAlignment="1">
      <alignment vertical="center" wrapText="1"/>
    </xf>
    <xf numFmtId="0" fontId="14" fillId="0" borderId="2" xfId="10" applyFont="1" applyBorder="1" applyAlignment="1" applyProtection="1">
      <alignment vertical="center" wrapText="1"/>
      <protection locked="0"/>
    </xf>
    <xf numFmtId="0" fontId="11" fillId="0" borderId="0" xfId="10" applyFont="1" applyAlignment="1">
      <alignment vertical="center"/>
    </xf>
    <xf numFmtId="0" fontId="14" fillId="0" borderId="0" xfId="10" applyFont="1" applyAlignment="1">
      <alignment vertical="center" wrapText="1"/>
    </xf>
    <xf numFmtId="0" fontId="14" fillId="0" borderId="2" xfId="10" applyFont="1" applyBorder="1" applyAlignment="1">
      <alignment horizontal="center" vertical="center" wrapText="1"/>
    </xf>
    <xf numFmtId="0" fontId="14" fillId="0" borderId="2" xfId="10" applyFont="1" applyBorder="1" applyAlignment="1">
      <alignment horizontal="left" vertical="center"/>
    </xf>
    <xf numFmtId="0" fontId="14" fillId="0" borderId="5" xfId="10" applyFont="1" applyBorder="1" applyAlignment="1">
      <alignment horizontal="center" vertical="center" wrapText="1"/>
    </xf>
    <xf numFmtId="0" fontId="14" fillId="0" borderId="3" xfId="10" applyFont="1" applyBorder="1" applyAlignment="1">
      <alignment horizontal="center" vertical="center" wrapText="1"/>
    </xf>
    <xf numFmtId="0" fontId="7" fillId="2" borderId="2" xfId="10" applyFont="1" applyFill="1" applyBorder="1" applyAlignment="1">
      <alignment vertical="center" wrapText="1"/>
    </xf>
    <xf numFmtId="0" fontId="7" fillId="2" borderId="3" xfId="10" applyFont="1" applyFill="1" applyBorder="1" applyAlignment="1" applyProtection="1">
      <alignment vertical="center" wrapText="1"/>
      <protection locked="0"/>
    </xf>
    <xf numFmtId="0" fontId="7" fillId="2" borderId="6" xfId="10" applyFont="1" applyFill="1" applyBorder="1" applyAlignment="1" applyProtection="1">
      <alignment vertical="center"/>
      <protection locked="0"/>
    </xf>
    <xf numFmtId="0" fontId="7" fillId="2" borderId="7" xfId="10" applyFont="1" applyFill="1" applyBorder="1" applyAlignment="1" applyProtection="1">
      <alignment vertical="center"/>
      <protection locked="0"/>
    </xf>
    <xf numFmtId="0" fontId="14" fillId="2" borderId="6" xfId="10" applyFont="1" applyFill="1" applyBorder="1" applyAlignment="1" applyProtection="1">
      <alignment vertical="center" wrapText="1"/>
      <protection locked="0"/>
    </xf>
    <xf numFmtId="0" fontId="14" fillId="2" borderId="7" xfId="10" applyFont="1" applyFill="1" applyBorder="1" applyAlignment="1" applyProtection="1">
      <alignment vertical="center" wrapText="1"/>
      <protection locked="0"/>
    </xf>
    <xf numFmtId="0" fontId="14" fillId="2" borderId="6" xfId="10" applyFont="1" applyFill="1" applyBorder="1" applyAlignment="1">
      <alignment vertical="center" wrapText="1"/>
    </xf>
    <xf numFmtId="0" fontId="14" fillId="2" borderId="7" xfId="10" applyFont="1" applyFill="1" applyBorder="1" applyAlignment="1">
      <alignment vertical="center" wrapText="1"/>
    </xf>
    <xf numFmtId="0" fontId="14" fillId="0" borderId="8" xfId="10" applyFont="1" applyBorder="1" applyAlignment="1" applyProtection="1">
      <alignment vertical="center"/>
      <protection locked="0"/>
    </xf>
    <xf numFmtId="0" fontId="14" fillId="0" borderId="4" xfId="10" applyFont="1" applyBorder="1" applyAlignment="1" applyProtection="1">
      <alignment vertical="center"/>
      <protection locked="0"/>
    </xf>
    <xf numFmtId="0" fontId="14" fillId="0" borderId="4" xfId="10" applyFont="1" applyBorder="1" applyAlignment="1" applyProtection="1">
      <alignment horizontal="left" vertical="top" wrapText="1"/>
      <protection locked="0"/>
    </xf>
    <xf numFmtId="0" fontId="14" fillId="0" borderId="8" xfId="10" applyFont="1" applyBorder="1" applyAlignment="1" applyProtection="1">
      <alignment horizontal="left" vertical="top" wrapText="1"/>
      <protection locked="0"/>
    </xf>
    <xf numFmtId="0" fontId="14" fillId="0" borderId="9" xfId="10" applyFont="1" applyBorder="1" applyAlignment="1" applyProtection="1">
      <alignment horizontal="left" vertical="top" wrapText="1"/>
      <protection locked="0"/>
    </xf>
    <xf numFmtId="0" fontId="14" fillId="0" borderId="10" xfId="10" applyFont="1" applyBorder="1" applyAlignment="1" applyProtection="1">
      <alignment horizontal="left" vertical="top" wrapText="1"/>
      <protection locked="0"/>
    </xf>
    <xf numFmtId="0" fontId="7" fillId="0" borderId="2" xfId="10" applyFont="1" applyBorder="1" applyAlignment="1">
      <alignment horizontal="center" vertical="center" wrapText="1"/>
    </xf>
    <xf numFmtId="0" fontId="14" fillId="0" borderId="1" xfId="10" applyFont="1" applyBorder="1" applyAlignment="1">
      <alignment horizontal="left" vertical="center" wrapText="1"/>
    </xf>
    <xf numFmtId="0" fontId="0" fillId="0" borderId="0" xfId="0" applyAlignment="1">
      <alignment vertical="center"/>
    </xf>
    <xf numFmtId="0" fontId="36" fillId="0" borderId="0" xfId="0" applyFont="1" applyAlignment="1">
      <alignment vertical="center"/>
    </xf>
    <xf numFmtId="0" fontId="0" fillId="0" borderId="0" xfId="0" applyAlignment="1">
      <alignment horizontal="left" vertical="center"/>
    </xf>
    <xf numFmtId="0" fontId="24"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vertical="center" shrinkToFit="1"/>
    </xf>
    <xf numFmtId="0" fontId="27" fillId="0" borderId="0" xfId="0" applyFont="1" applyAlignment="1">
      <alignment vertical="center"/>
    </xf>
    <xf numFmtId="0" fontId="13" fillId="0" borderId="0" xfId="0" applyFont="1" applyAlignment="1">
      <alignment vertical="center"/>
    </xf>
    <xf numFmtId="0" fontId="33"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42" fillId="0" borderId="0" xfId="0" applyFont="1" applyAlignment="1">
      <alignment vertical="center"/>
    </xf>
    <xf numFmtId="0" fontId="26" fillId="0" borderId="0" xfId="0" applyFont="1" applyAlignment="1">
      <alignment horizontal="center" vertical="center"/>
    </xf>
    <xf numFmtId="0" fontId="30" fillId="4" borderId="37" xfId="0" applyFont="1" applyFill="1" applyBorder="1" applyAlignment="1">
      <alignment horizontal="center" vertical="center"/>
    </xf>
    <xf numFmtId="0" fontId="36" fillId="4" borderId="38" xfId="0" applyFont="1" applyFill="1" applyBorder="1" applyAlignment="1">
      <alignment horizontal="center" vertical="center"/>
    </xf>
    <xf numFmtId="0" fontId="30" fillId="4" borderId="26" xfId="0" applyFont="1" applyFill="1" applyBorder="1" applyAlignment="1">
      <alignment horizontal="center" vertical="center"/>
    </xf>
    <xf numFmtId="0" fontId="36" fillId="4" borderId="48" xfId="0" applyFont="1" applyFill="1" applyBorder="1" applyAlignment="1">
      <alignment horizontal="center" vertical="center"/>
    </xf>
    <xf numFmtId="176" fontId="36" fillId="0" borderId="0" xfId="0" applyNumberFormat="1" applyFont="1" applyAlignment="1">
      <alignment horizontal="center" vertical="center" shrinkToFit="1"/>
    </xf>
    <xf numFmtId="176" fontId="31" fillId="0" borderId="0" xfId="0" applyNumberFormat="1" applyFont="1" applyAlignment="1">
      <alignment horizontal="center" vertical="center"/>
    </xf>
    <xf numFmtId="41" fontId="36" fillId="0" borderId="0" xfId="0" applyNumberFormat="1" applyFont="1" applyAlignment="1">
      <alignment horizontal="center" vertical="center"/>
    </xf>
    <xf numFmtId="0" fontId="36" fillId="5" borderId="1" xfId="0" applyFont="1" applyFill="1" applyBorder="1" applyAlignment="1">
      <alignment horizontal="center" vertical="center"/>
    </xf>
    <xf numFmtId="0" fontId="36" fillId="0" borderId="28" xfId="0" applyFont="1" applyBorder="1" applyAlignment="1">
      <alignment horizontal="center" vertical="center"/>
    </xf>
    <xf numFmtId="0" fontId="36" fillId="0" borderId="32" xfId="0" applyFont="1" applyBorder="1" applyAlignment="1">
      <alignment horizontal="center" vertical="center"/>
    </xf>
    <xf numFmtId="0" fontId="36" fillId="0" borderId="15" xfId="0" applyFont="1" applyBorder="1" applyAlignment="1">
      <alignment horizontal="center" vertical="center"/>
    </xf>
    <xf numFmtId="0" fontId="36" fillId="0" borderId="36" xfId="0" applyFont="1" applyBorder="1" applyAlignment="1">
      <alignment horizontal="center" vertical="center"/>
    </xf>
    <xf numFmtId="0" fontId="36" fillId="0" borderId="14" xfId="0" applyFont="1" applyBorder="1" applyAlignment="1">
      <alignment horizontal="center" vertical="center"/>
    </xf>
    <xf numFmtId="0" fontId="36" fillId="0" borderId="0" xfId="0" applyFont="1" applyAlignment="1">
      <alignment horizontal="left" vertical="center"/>
    </xf>
    <xf numFmtId="0" fontId="36" fillId="0" borderId="0" xfId="0" applyFont="1" applyAlignment="1">
      <alignment horizontal="center" vertical="center"/>
    </xf>
    <xf numFmtId="0" fontId="36" fillId="5" borderId="3" xfId="0" applyFont="1" applyFill="1" applyBorder="1" applyAlignment="1">
      <alignment horizontal="center" vertical="center"/>
    </xf>
    <xf numFmtId="41" fontId="36" fillId="5" borderId="2" xfId="0" applyNumberFormat="1" applyFont="1" applyFill="1" applyBorder="1" applyAlignment="1">
      <alignment horizontal="center" vertical="center"/>
    </xf>
    <xf numFmtId="0" fontId="34" fillId="0" borderId="0" xfId="0" applyFont="1" applyAlignment="1">
      <alignment horizontal="center" vertical="center"/>
    </xf>
    <xf numFmtId="0" fontId="28" fillId="5" borderId="1" xfId="0" applyFont="1" applyFill="1" applyBorder="1" applyAlignment="1">
      <alignment horizontal="center" vertical="center" wrapText="1"/>
    </xf>
    <xf numFmtId="180" fontId="36" fillId="6" borderId="1" xfId="0" applyNumberFormat="1" applyFont="1" applyFill="1" applyBorder="1" applyAlignment="1">
      <alignment vertical="center" shrinkToFit="1"/>
    </xf>
    <xf numFmtId="182" fontId="36" fillId="6" borderId="1" xfId="0" applyNumberFormat="1" applyFont="1" applyFill="1" applyBorder="1" applyAlignment="1">
      <alignment vertical="center" shrinkToFit="1"/>
    </xf>
    <xf numFmtId="180" fontId="36" fillId="6" borderId="32" xfId="0" applyNumberFormat="1" applyFont="1" applyFill="1" applyBorder="1" applyAlignment="1">
      <alignment vertical="center" shrinkToFit="1"/>
    </xf>
    <xf numFmtId="182" fontId="36" fillId="6" borderId="32" xfId="0" applyNumberFormat="1" applyFont="1" applyFill="1" applyBorder="1" applyAlignment="1">
      <alignment vertical="center" shrinkToFit="1"/>
    </xf>
    <xf numFmtId="182" fontId="36" fillId="6" borderId="36" xfId="0" applyNumberFormat="1" applyFont="1" applyFill="1" applyBorder="1" applyAlignment="1">
      <alignment vertical="center" shrinkToFit="1"/>
    </xf>
    <xf numFmtId="182" fontId="36" fillId="6" borderId="39" xfId="0" applyNumberFormat="1" applyFont="1" applyFill="1" applyBorder="1" applyAlignment="1">
      <alignment vertical="center" shrinkToFit="1"/>
    </xf>
    <xf numFmtId="0" fontId="36" fillId="5" borderId="3" xfId="0" applyFont="1" applyFill="1" applyBorder="1" applyAlignment="1">
      <alignment vertical="center" shrinkToFit="1"/>
    </xf>
    <xf numFmtId="0" fontId="36" fillId="5" borderId="7" xfId="0" applyFont="1" applyFill="1" applyBorder="1" applyAlignment="1">
      <alignment vertical="center" shrinkToFit="1"/>
    </xf>
    <xf numFmtId="180" fontId="36" fillId="0" borderId="2" xfId="0" applyNumberFormat="1" applyFont="1" applyBorder="1" applyAlignment="1">
      <alignment vertical="center" shrinkToFit="1"/>
    </xf>
    <xf numFmtId="180" fontId="36" fillId="6" borderId="2" xfId="0" applyNumberFormat="1" applyFont="1" applyFill="1" applyBorder="1" applyAlignment="1">
      <alignment vertical="center" shrinkToFit="1"/>
    </xf>
    <xf numFmtId="181" fontId="36" fillId="0" borderId="2" xfId="0" applyNumberFormat="1" applyFont="1" applyBorder="1" applyAlignment="1">
      <alignment vertical="center" shrinkToFit="1"/>
    </xf>
    <xf numFmtId="182" fontId="36" fillId="6" borderId="2" xfId="0" applyNumberFormat="1" applyFont="1" applyFill="1" applyBorder="1" applyAlignment="1">
      <alignment vertical="center" shrinkToFit="1"/>
    </xf>
    <xf numFmtId="182" fontId="36" fillId="6" borderId="14" xfId="0" applyNumberFormat="1" applyFont="1" applyFill="1" applyBorder="1" applyAlignment="1">
      <alignment vertical="center" shrinkToFit="1"/>
    </xf>
    <xf numFmtId="0" fontId="36" fillId="0" borderId="0" xfId="0" applyFont="1" applyAlignment="1">
      <alignment horizontal="center" vertical="center" shrinkToFit="1"/>
    </xf>
    <xf numFmtId="180" fontId="36" fillId="0" borderId="0" xfId="0" applyNumberFormat="1" applyFont="1" applyAlignment="1">
      <alignment vertical="center" shrinkToFit="1"/>
    </xf>
    <xf numFmtId="181" fontId="36" fillId="0" borderId="0" xfId="0" applyNumberFormat="1" applyFont="1" applyAlignment="1">
      <alignment vertical="center" shrinkToFit="1"/>
    </xf>
    <xf numFmtId="182" fontId="36" fillId="0" borderId="0" xfId="0" applyNumberFormat="1" applyFont="1" applyAlignment="1">
      <alignment vertical="center" shrinkToFit="1"/>
    </xf>
    <xf numFmtId="180" fontId="13" fillId="0" borderId="0" xfId="0" applyNumberFormat="1" applyFont="1" applyAlignment="1">
      <alignment vertical="center" shrinkToFit="1"/>
    </xf>
    <xf numFmtId="181" fontId="13" fillId="0" borderId="0" xfId="0" applyNumberFormat="1" applyFont="1" applyAlignment="1">
      <alignment vertical="center" shrinkToFit="1"/>
    </xf>
    <xf numFmtId="182" fontId="13" fillId="0" borderId="0" xfId="0" applyNumberFormat="1" applyFont="1" applyAlignment="1">
      <alignment vertical="center" shrinkToFit="1"/>
    </xf>
    <xf numFmtId="183" fontId="35" fillId="0" borderId="0" xfId="0" applyNumberFormat="1" applyFont="1" applyAlignment="1">
      <alignment vertical="center"/>
    </xf>
    <xf numFmtId="183" fontId="31" fillId="6" borderId="2" xfId="0" applyNumberFormat="1" applyFont="1" applyFill="1" applyBorder="1" applyAlignment="1">
      <alignment vertical="center"/>
    </xf>
    <xf numFmtId="0" fontId="36" fillId="7" borderId="1" xfId="0" applyFont="1" applyFill="1" applyBorder="1" applyAlignment="1">
      <alignment horizontal="center" vertical="center" wrapText="1"/>
    </xf>
    <xf numFmtId="0" fontId="28" fillId="7" borderId="1" xfId="0" applyFont="1" applyFill="1" applyBorder="1" applyAlignment="1">
      <alignment horizontal="center" vertical="center" wrapText="1"/>
    </xf>
    <xf numFmtId="184" fontId="36" fillId="6" borderId="28" xfId="0" applyNumberFormat="1" applyFont="1" applyFill="1" applyBorder="1" applyAlignment="1">
      <alignment vertical="center" shrinkToFit="1"/>
    </xf>
    <xf numFmtId="184" fontId="36" fillId="6" borderId="32" xfId="0" applyNumberFormat="1" applyFont="1" applyFill="1" applyBorder="1" applyAlignment="1">
      <alignment vertical="center" shrinkToFit="1"/>
    </xf>
    <xf numFmtId="0" fontId="36" fillId="7" borderId="3" xfId="0" applyFont="1" applyFill="1" applyBorder="1" applyAlignment="1">
      <alignment vertical="center" shrinkToFit="1"/>
    </xf>
    <xf numFmtId="184" fontId="36" fillId="0" borderId="2" xfId="0" applyNumberFormat="1" applyFont="1" applyBorder="1" applyAlignment="1">
      <alignment vertical="center" shrinkToFit="1"/>
    </xf>
    <xf numFmtId="184" fontId="36" fillId="6" borderId="2" xfId="0" applyNumberFormat="1" applyFont="1" applyFill="1" applyBorder="1" applyAlignment="1">
      <alignment vertical="center" shrinkToFit="1"/>
    </xf>
    <xf numFmtId="184" fontId="36" fillId="0" borderId="0" xfId="0" applyNumberFormat="1" applyFont="1" applyAlignment="1">
      <alignment vertical="center" shrinkToFit="1"/>
    </xf>
    <xf numFmtId="0" fontId="36" fillId="0" borderId="2" xfId="0" applyFont="1" applyBorder="1" applyAlignment="1">
      <alignment vertical="center"/>
    </xf>
    <xf numFmtId="0" fontId="45" fillId="0" borderId="0" xfId="0" applyFont="1" applyAlignment="1">
      <alignment horizontal="left" vertical="center"/>
    </xf>
    <xf numFmtId="0" fontId="46" fillId="0" borderId="0" xfId="0" applyFont="1" applyAlignment="1">
      <alignment horizontal="left" vertical="center"/>
    </xf>
    <xf numFmtId="0" fontId="36" fillId="0" borderId="13" xfId="0" applyFont="1" applyBorder="1" applyAlignment="1">
      <alignment horizontal="left" vertical="center"/>
    </xf>
    <xf numFmtId="0" fontId="36" fillId="0" borderId="28" xfId="0" applyFont="1" applyBorder="1" applyAlignment="1">
      <alignment horizontal="left" vertical="center" shrinkToFit="1"/>
    </xf>
    <xf numFmtId="41" fontId="36" fillId="0" borderId="28" xfId="0" applyNumberFormat="1" applyFont="1" applyBorder="1" applyAlignment="1">
      <alignment vertical="center"/>
    </xf>
    <xf numFmtId="0" fontId="36" fillId="0" borderId="32" xfId="0" applyFont="1" applyBorder="1" applyAlignment="1">
      <alignment horizontal="left" vertical="center" shrinkToFit="1"/>
    </xf>
    <xf numFmtId="41" fontId="36" fillId="0" borderId="32" xfId="0" applyNumberFormat="1" applyFont="1" applyBorder="1" applyAlignment="1">
      <alignment vertical="center"/>
    </xf>
    <xf numFmtId="0" fontId="36" fillId="0" borderId="39" xfId="0" applyFont="1" applyBorder="1" applyAlignment="1">
      <alignment horizontal="left" vertical="center" shrinkToFit="1"/>
    </xf>
    <xf numFmtId="41" fontId="36" fillId="0" borderId="41" xfId="0" applyNumberFormat="1" applyFont="1" applyBorder="1" applyAlignment="1">
      <alignment horizontal="left" vertical="center"/>
    </xf>
    <xf numFmtId="41" fontId="36" fillId="0" borderId="42" xfId="0" applyNumberFormat="1" applyFont="1" applyBorder="1" applyAlignment="1">
      <alignment horizontal="left" vertical="center"/>
    </xf>
    <xf numFmtId="41" fontId="36" fillId="0" borderId="39" xfId="0" applyNumberFormat="1" applyFont="1" applyBorder="1" applyAlignment="1">
      <alignment vertical="center"/>
    </xf>
    <xf numFmtId="0" fontId="36" fillId="0" borderId="1" xfId="0" applyFont="1" applyBorder="1" applyAlignment="1">
      <alignment horizontal="left" vertical="center" shrinkToFit="1"/>
    </xf>
    <xf numFmtId="179" fontId="36" fillId="0" borderId="28" xfId="0" applyNumberFormat="1" applyFont="1" applyBorder="1" applyAlignment="1">
      <alignment vertical="center" shrinkToFit="1"/>
    </xf>
    <xf numFmtId="180" fontId="36" fillId="0" borderId="1" xfId="0" applyNumberFormat="1" applyFont="1" applyBorder="1" applyAlignment="1">
      <alignment vertical="center" shrinkToFit="1"/>
    </xf>
    <xf numFmtId="179" fontId="36" fillId="0" borderId="36" xfId="0" applyNumberFormat="1" applyFont="1" applyBorder="1" applyAlignment="1">
      <alignment vertical="center" shrinkToFit="1"/>
    </xf>
    <xf numFmtId="180" fontId="36" fillId="0" borderId="32" xfId="0" applyNumberFormat="1" applyFont="1" applyBorder="1" applyAlignment="1">
      <alignment vertical="center" shrinkToFit="1"/>
    </xf>
    <xf numFmtId="179" fontId="36" fillId="0" borderId="32" xfId="0" applyNumberFormat="1" applyFont="1" applyBorder="1" applyAlignment="1">
      <alignment vertical="center" shrinkToFit="1"/>
    </xf>
    <xf numFmtId="0" fontId="36" fillId="0" borderId="36" xfId="0" applyFont="1" applyBorder="1" applyAlignment="1">
      <alignment horizontal="left" vertical="center" shrinkToFit="1"/>
    </xf>
    <xf numFmtId="181" fontId="36" fillId="0" borderId="1" xfId="0" applyNumberFormat="1" applyFont="1" applyBorder="1" applyAlignment="1">
      <alignment vertical="center" shrinkToFit="1"/>
    </xf>
    <xf numFmtId="181" fontId="36" fillId="0" borderId="32" xfId="0" applyNumberFormat="1" applyFont="1" applyBorder="1" applyAlignment="1">
      <alignment vertical="center" shrinkToFit="1"/>
    </xf>
    <xf numFmtId="0" fontId="36" fillId="0" borderId="28" xfId="0" applyFont="1" applyBorder="1" applyAlignment="1">
      <alignment horizontal="center" vertical="center" shrinkToFit="1"/>
    </xf>
    <xf numFmtId="184" fontId="36" fillId="0" borderId="28" xfId="0" applyNumberFormat="1" applyFont="1" applyBorder="1" applyAlignment="1">
      <alignment vertical="center" shrinkToFit="1"/>
    </xf>
    <xf numFmtId="0" fontId="36" fillId="0" borderId="32" xfId="0" applyFont="1" applyBorder="1" applyAlignment="1">
      <alignment horizontal="center" vertical="center" shrinkToFit="1"/>
    </xf>
    <xf numFmtId="184" fontId="36" fillId="0" borderId="32" xfId="0" applyNumberFormat="1" applyFont="1" applyBorder="1" applyAlignment="1">
      <alignment vertical="center" shrinkToFit="1"/>
    </xf>
    <xf numFmtId="0" fontId="36" fillId="0" borderId="2" xfId="0" applyFont="1" applyBorder="1" applyAlignment="1">
      <alignment horizontal="center" vertical="center"/>
    </xf>
    <xf numFmtId="185" fontId="36" fillId="0" borderId="2" xfId="0" applyNumberFormat="1" applyFont="1" applyBorder="1" applyAlignment="1">
      <alignment horizontal="center" vertical="center" shrinkToFit="1"/>
    </xf>
    <xf numFmtId="0" fontId="36" fillId="0" borderId="17" xfId="0" applyFont="1" applyBorder="1" applyAlignment="1">
      <alignment horizontal="left" vertical="center"/>
    </xf>
    <xf numFmtId="0" fontId="36" fillId="0" borderId="16" xfId="0" applyFont="1" applyBorder="1" applyAlignment="1">
      <alignment horizontal="left" vertical="center"/>
    </xf>
    <xf numFmtId="0" fontId="36" fillId="0" borderId="22" xfId="0" applyFont="1" applyBorder="1" applyAlignment="1">
      <alignment horizontal="left" vertical="center"/>
    </xf>
    <xf numFmtId="0" fontId="24" fillId="0" borderId="0" xfId="0" applyFont="1" applyAlignment="1">
      <alignment horizontal="center" vertical="center"/>
    </xf>
    <xf numFmtId="0" fontId="26" fillId="0" borderId="8" xfId="0" applyFont="1" applyBorder="1" applyAlignment="1">
      <alignment horizontal="center" vertical="center"/>
    </xf>
    <xf numFmtId="0" fontId="36" fillId="0" borderId="18" xfId="0" applyFont="1" applyBorder="1" applyAlignment="1">
      <alignment horizontal="left" vertical="center"/>
    </xf>
    <xf numFmtId="0" fontId="36" fillId="0" borderId="19" xfId="0" applyFont="1" applyBorder="1" applyAlignment="1">
      <alignment horizontal="left" vertical="center"/>
    </xf>
    <xf numFmtId="0" fontId="36" fillId="0" borderId="20" xfId="0" applyFont="1" applyBorder="1" applyAlignment="1">
      <alignment horizontal="left" vertical="center"/>
    </xf>
    <xf numFmtId="0" fontId="36" fillId="0" borderId="23" xfId="0" applyFont="1" applyBorder="1" applyAlignment="1">
      <alignment horizontal="left" vertical="center"/>
    </xf>
    <xf numFmtId="0" fontId="36" fillId="0" borderId="24" xfId="0" applyFont="1" applyBorder="1" applyAlignment="1">
      <alignment horizontal="left" vertical="center"/>
    </xf>
    <xf numFmtId="0" fontId="36" fillId="0" borderId="25" xfId="0" applyFont="1" applyBorder="1" applyAlignment="1">
      <alignment horizontal="left" vertical="center"/>
    </xf>
    <xf numFmtId="0" fontId="36" fillId="0" borderId="33" xfId="0" applyFont="1" applyBorder="1" applyAlignment="1">
      <alignment horizontal="center" vertical="center"/>
    </xf>
    <xf numFmtId="0" fontId="36" fillId="0" borderId="34" xfId="0" applyFont="1" applyBorder="1" applyAlignment="1">
      <alignment horizontal="center" vertical="center"/>
    </xf>
    <xf numFmtId="0" fontId="36" fillId="0" borderId="35" xfId="0" applyFont="1" applyBorder="1" applyAlignment="1">
      <alignment horizontal="center" vertical="center"/>
    </xf>
    <xf numFmtId="0" fontId="36" fillId="4" borderId="26" xfId="0" applyFont="1" applyFill="1" applyBorder="1" applyAlignment="1">
      <alignment horizontal="left" vertical="center" shrinkToFit="1"/>
    </xf>
    <xf numFmtId="0" fontId="36" fillId="4" borderId="0" xfId="0" applyFont="1" applyFill="1" applyAlignment="1">
      <alignment horizontal="left" vertical="center" shrinkToFit="1"/>
    </xf>
    <xf numFmtId="0" fontId="36" fillId="4" borderId="27" xfId="0" applyFont="1" applyFill="1" applyBorder="1" applyAlignment="1">
      <alignment horizontal="left" vertical="center" shrinkToFit="1"/>
    </xf>
    <xf numFmtId="0" fontId="29" fillId="0" borderId="21" xfId="0" applyFont="1" applyBorder="1" applyAlignment="1">
      <alignment horizontal="center" vertical="center"/>
    </xf>
    <xf numFmtId="0" fontId="29" fillId="0" borderId="16" xfId="0" applyFont="1" applyBorder="1" applyAlignment="1">
      <alignment horizontal="center" vertical="center"/>
    </xf>
    <xf numFmtId="0" fontId="29" fillId="0" borderId="22" xfId="0" applyFont="1" applyBorder="1" applyAlignment="1">
      <alignment horizontal="center" vertical="center"/>
    </xf>
    <xf numFmtId="0" fontId="36" fillId="4" borderId="43" xfId="0" applyFont="1" applyFill="1" applyBorder="1" applyAlignment="1">
      <alignment horizontal="left" vertical="center" shrinkToFit="1"/>
    </xf>
    <xf numFmtId="0" fontId="36" fillId="4" borderId="4" xfId="0" applyFont="1" applyFill="1" applyBorder="1" applyAlignment="1">
      <alignment horizontal="left" vertical="center" shrinkToFit="1"/>
    </xf>
    <xf numFmtId="0" fontId="36" fillId="4" borderId="44" xfId="0" applyFont="1" applyFill="1" applyBorder="1" applyAlignment="1">
      <alignment horizontal="left" vertical="center" shrinkToFit="1"/>
    </xf>
    <xf numFmtId="178" fontId="26" fillId="0" borderId="45" xfId="0" applyNumberFormat="1" applyFont="1" applyBorder="1" applyAlignment="1">
      <alignment horizontal="center" vertical="center"/>
    </xf>
    <xf numFmtId="178" fontId="26" fillId="0" borderId="46" xfId="0" applyNumberFormat="1" applyFont="1" applyBorder="1" applyAlignment="1">
      <alignment horizontal="center" vertical="center"/>
    </xf>
    <xf numFmtId="178" fontId="26" fillId="0" borderId="47" xfId="0" applyNumberFormat="1" applyFont="1" applyBorder="1" applyAlignment="1">
      <alignment horizontal="center" vertical="center"/>
    </xf>
    <xf numFmtId="0" fontId="36" fillId="0" borderId="49" xfId="0" applyFont="1" applyBorder="1" applyAlignment="1">
      <alignment horizontal="left" vertical="center"/>
    </xf>
    <xf numFmtId="0" fontId="36" fillId="0" borderId="50" xfId="0" applyFont="1" applyBorder="1" applyAlignment="1">
      <alignment horizontal="left" vertical="center"/>
    </xf>
    <xf numFmtId="0" fontId="36" fillId="0" borderId="51" xfId="0" applyFont="1" applyBorder="1" applyAlignment="1">
      <alignment horizontal="left" vertical="center"/>
    </xf>
    <xf numFmtId="176" fontId="43" fillId="0" borderId="0" xfId="0" applyNumberFormat="1" applyFont="1" applyAlignment="1">
      <alignment horizontal="left" vertical="center" shrinkToFit="1"/>
    </xf>
    <xf numFmtId="41" fontId="36" fillId="5" borderId="3" xfId="0" applyNumberFormat="1" applyFont="1" applyFill="1" applyBorder="1" applyAlignment="1">
      <alignment horizontal="center" vertical="center"/>
    </xf>
    <xf numFmtId="41" fontId="36" fillId="5" borderId="6" xfId="0" applyNumberFormat="1" applyFont="1" applyFill="1" applyBorder="1" applyAlignment="1">
      <alignment horizontal="center" vertical="center"/>
    </xf>
    <xf numFmtId="41" fontId="36" fillId="5" borderId="7" xfId="0" applyNumberFormat="1" applyFont="1" applyFill="1" applyBorder="1" applyAlignment="1">
      <alignment horizontal="center" vertical="center"/>
    </xf>
    <xf numFmtId="0" fontId="36" fillId="0" borderId="5" xfId="0" applyFont="1" applyBorder="1" applyAlignment="1">
      <alignment horizontal="center" vertical="center"/>
    </xf>
    <xf numFmtId="0" fontId="36" fillId="0" borderId="4" xfId="0" applyFont="1" applyBorder="1" applyAlignment="1">
      <alignment horizontal="center" vertical="center"/>
    </xf>
    <xf numFmtId="0" fontId="36" fillId="0" borderId="10" xfId="0" applyFont="1" applyBorder="1" applyAlignment="1">
      <alignment horizontal="center" vertical="center"/>
    </xf>
    <xf numFmtId="0" fontId="36" fillId="0" borderId="13"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6" fillId="5" borderId="3" xfId="0" applyFont="1" applyFill="1" applyBorder="1" applyAlignment="1">
      <alignment horizontal="center" vertical="center"/>
    </xf>
    <xf numFmtId="0" fontId="36" fillId="5" borderId="7" xfId="0" applyFont="1" applyFill="1" applyBorder="1" applyAlignment="1">
      <alignment horizontal="center" vertical="center"/>
    </xf>
    <xf numFmtId="0" fontId="36" fillId="5" borderId="6" xfId="0" applyFont="1" applyFill="1" applyBorder="1" applyAlignment="1">
      <alignment horizontal="center" vertical="center"/>
    </xf>
    <xf numFmtId="0" fontId="36" fillId="0" borderId="5" xfId="0" applyFont="1" applyBorder="1" applyAlignment="1">
      <alignment horizontal="left" vertical="center"/>
    </xf>
    <xf numFmtId="0" fontId="36" fillId="0" borderId="10" xfId="0" applyFont="1" applyBorder="1" applyAlignment="1">
      <alignment horizontal="left" vertical="center"/>
    </xf>
    <xf numFmtId="0" fontId="36" fillId="0" borderId="29" xfId="0" applyFont="1" applyBorder="1" applyAlignment="1">
      <alignment horizontal="left" vertical="center"/>
    </xf>
    <xf numFmtId="0" fontId="36" fillId="0" borderId="30" xfId="0" applyFont="1" applyBorder="1" applyAlignment="1">
      <alignment horizontal="left" vertical="center"/>
    </xf>
    <xf numFmtId="0" fontId="36" fillId="0" borderId="31" xfId="0" applyFont="1" applyBorder="1" applyAlignment="1">
      <alignment horizontal="left" vertical="center"/>
    </xf>
    <xf numFmtId="41" fontId="36" fillId="0" borderId="29" xfId="0" applyNumberFormat="1" applyFont="1" applyBorder="1" applyAlignment="1">
      <alignment horizontal="left" vertical="center"/>
    </xf>
    <xf numFmtId="41" fontId="36" fillId="0" borderId="31" xfId="0" applyNumberFormat="1" applyFont="1" applyBorder="1" applyAlignment="1">
      <alignment horizontal="left" vertical="center"/>
    </xf>
    <xf numFmtId="0" fontId="36" fillId="0" borderId="33" xfId="0" applyFont="1" applyBorder="1" applyAlignment="1">
      <alignment horizontal="left" vertical="center"/>
    </xf>
    <xf numFmtId="0" fontId="36" fillId="0" borderId="35" xfId="0" applyFont="1" applyBorder="1" applyAlignment="1">
      <alignment horizontal="left" vertical="center"/>
    </xf>
    <xf numFmtId="0" fontId="36" fillId="0" borderId="34" xfId="0" applyFont="1" applyBorder="1" applyAlignment="1">
      <alignment horizontal="left" vertical="center"/>
    </xf>
    <xf numFmtId="41" fontId="36" fillId="0" borderId="33" xfId="0" applyNumberFormat="1" applyFont="1" applyBorder="1" applyAlignment="1">
      <alignment horizontal="left" vertical="center"/>
    </xf>
    <xf numFmtId="41" fontId="36" fillId="0" borderId="35" xfId="0" applyNumberFormat="1" applyFont="1" applyBorder="1" applyAlignment="1">
      <alignment horizontal="left" vertical="center"/>
    </xf>
    <xf numFmtId="0" fontId="36" fillId="0" borderId="13" xfId="0" applyFont="1" applyBorder="1" applyAlignment="1">
      <alignment horizontal="left" vertical="center"/>
    </xf>
    <xf numFmtId="0" fontId="36" fillId="0" borderId="9" xfId="0" applyFont="1" applyBorder="1" applyAlignment="1">
      <alignment horizontal="left" vertical="center"/>
    </xf>
    <xf numFmtId="41" fontId="36" fillId="0" borderId="40" xfId="0" applyNumberFormat="1" applyFont="1" applyBorder="1" applyAlignment="1">
      <alignment horizontal="left" vertical="center"/>
    </xf>
    <xf numFmtId="41" fontId="36" fillId="0" borderId="42" xfId="0" applyNumberFormat="1" applyFont="1" applyBorder="1" applyAlignment="1">
      <alignment horizontal="left" vertical="center"/>
    </xf>
    <xf numFmtId="41" fontId="36" fillId="0" borderId="33" xfId="0" applyNumberFormat="1" applyFont="1" applyBorder="1" applyAlignment="1">
      <alignment horizontal="center" vertical="center"/>
    </xf>
    <xf numFmtId="41" fontId="36" fillId="0" borderId="35" xfId="0" applyNumberFormat="1" applyFont="1" applyBorder="1" applyAlignment="1">
      <alignment horizontal="center" vertical="center"/>
    </xf>
    <xf numFmtId="0" fontId="28" fillId="5" borderId="1" xfId="0" applyFont="1" applyFill="1" applyBorder="1" applyAlignment="1">
      <alignment horizontal="center" vertical="center" wrapText="1"/>
    </xf>
    <xf numFmtId="0" fontId="44" fillId="5" borderId="15" xfId="0" applyFont="1" applyFill="1" applyBorder="1" applyAlignment="1">
      <alignment horizontal="center" vertical="center" wrapText="1"/>
    </xf>
    <xf numFmtId="0" fontId="36" fillId="5" borderId="5" xfId="0" applyFont="1" applyFill="1" applyBorder="1" applyAlignment="1">
      <alignment horizontal="center" vertical="center"/>
    </xf>
    <xf numFmtId="0" fontId="36" fillId="5" borderId="10" xfId="0" applyFont="1" applyFill="1" applyBorder="1" applyAlignment="1">
      <alignment horizontal="center" vertical="center"/>
    </xf>
    <xf numFmtId="0" fontId="36" fillId="5" borderId="13" xfId="0" applyFont="1" applyFill="1" applyBorder="1" applyAlignment="1">
      <alignment horizontal="center" vertical="center"/>
    </xf>
    <xf numFmtId="0" fontId="36" fillId="5" borderId="9" xfId="0" applyFont="1" applyFill="1" applyBorder="1" applyAlignment="1">
      <alignment horizontal="center" vertical="center"/>
    </xf>
    <xf numFmtId="41" fontId="36" fillId="0" borderId="29" xfId="0" applyNumberFormat="1" applyFont="1" applyBorder="1" applyAlignment="1">
      <alignment horizontal="center" vertical="center"/>
    </xf>
    <xf numFmtId="41" fontId="36" fillId="0" borderId="31" xfId="0" applyNumberFormat="1" applyFont="1" applyBorder="1" applyAlignment="1">
      <alignment horizontal="center" vertical="center"/>
    </xf>
    <xf numFmtId="0" fontId="36" fillId="5" borderId="1"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36" fillId="5" borderId="10" xfId="0" applyFont="1" applyFill="1" applyBorder="1" applyAlignment="1">
      <alignment horizontal="center" vertical="center" wrapText="1"/>
    </xf>
    <xf numFmtId="0" fontId="36" fillId="5" borderId="9"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28" fillId="5" borderId="14" xfId="0" applyFont="1" applyFill="1" applyBorder="1" applyAlignment="1">
      <alignment horizontal="center" vertical="center" wrapText="1"/>
    </xf>
    <xf numFmtId="0" fontId="13" fillId="0" borderId="0" xfId="0" applyFont="1" applyAlignment="1">
      <alignment horizontal="left" vertical="center" shrinkToFit="1"/>
    </xf>
    <xf numFmtId="0" fontId="37" fillId="0" borderId="2" xfId="0" applyFont="1" applyBorder="1" applyAlignment="1">
      <alignment horizontal="left" vertical="top" wrapText="1"/>
    </xf>
    <xf numFmtId="0" fontId="13" fillId="0" borderId="6" xfId="0" applyFont="1" applyBorder="1" applyAlignment="1">
      <alignment horizontal="left" vertical="center" shrinkToFit="1"/>
    </xf>
    <xf numFmtId="0" fontId="36" fillId="0" borderId="0" xfId="0" applyFont="1" applyAlignment="1">
      <alignment horizontal="left" vertical="center" shrinkToFit="1"/>
    </xf>
    <xf numFmtId="41" fontId="36" fillId="0" borderId="52" xfId="0" applyNumberFormat="1" applyFont="1" applyBorder="1" applyAlignment="1">
      <alignment horizontal="center" vertical="center"/>
    </xf>
    <xf numFmtId="41" fontId="36" fillId="0" borderId="53" xfId="0" applyNumberFormat="1" applyFont="1" applyBorder="1" applyAlignment="1">
      <alignment horizontal="center" vertical="center"/>
    </xf>
    <xf numFmtId="41" fontId="36" fillId="0" borderId="3" xfId="0" applyNumberFormat="1" applyFont="1" applyBorder="1" applyAlignment="1">
      <alignment horizontal="center" vertical="center"/>
    </xf>
    <xf numFmtId="41" fontId="36" fillId="0" borderId="7" xfId="0" applyNumberFormat="1" applyFont="1" applyBorder="1" applyAlignment="1">
      <alignment horizontal="center" vertical="center"/>
    </xf>
    <xf numFmtId="0" fontId="36" fillId="7" borderId="1" xfId="0" applyFont="1" applyFill="1" applyBorder="1" applyAlignment="1">
      <alignment horizontal="center" vertical="center" wrapText="1"/>
    </xf>
    <xf numFmtId="0" fontId="36" fillId="7" borderId="14" xfId="0" applyFont="1" applyFill="1" applyBorder="1" applyAlignment="1">
      <alignment horizontal="center" vertical="center" wrapText="1"/>
    </xf>
    <xf numFmtId="0" fontId="36" fillId="7" borderId="6" xfId="0" applyFont="1" applyFill="1" applyBorder="1" applyAlignment="1">
      <alignment horizontal="center" vertical="center" wrapText="1"/>
    </xf>
    <xf numFmtId="0" fontId="36" fillId="7" borderId="7" xfId="0" applyFont="1" applyFill="1" applyBorder="1" applyAlignment="1">
      <alignment horizontal="center" vertical="center" wrapText="1"/>
    </xf>
    <xf numFmtId="0" fontId="36" fillId="9" borderId="3" xfId="0" applyFont="1" applyFill="1" applyBorder="1" applyAlignment="1">
      <alignment horizontal="left" vertical="center"/>
    </xf>
    <xf numFmtId="0" fontId="36" fillId="9" borderId="6" xfId="0" applyFont="1" applyFill="1" applyBorder="1" applyAlignment="1">
      <alignment horizontal="left" vertical="center"/>
    </xf>
    <xf numFmtId="0" fontId="36" fillId="9" borderId="7" xfId="0" applyFont="1" applyFill="1" applyBorder="1" applyAlignment="1">
      <alignment horizontal="left" vertical="center"/>
    </xf>
    <xf numFmtId="0" fontId="0" fillId="8" borderId="2" xfId="0" applyFill="1" applyBorder="1" applyAlignment="1">
      <alignment horizontal="center" vertical="center"/>
    </xf>
    <xf numFmtId="0" fontId="0" fillId="0" borderId="2" xfId="0" applyBorder="1" applyAlignment="1">
      <alignment horizontal="left"/>
    </xf>
    <xf numFmtId="0" fontId="38" fillId="0" borderId="5" xfId="0" applyFont="1" applyBorder="1" applyAlignment="1">
      <alignment horizontal="left"/>
    </xf>
    <xf numFmtId="0" fontId="0" fillId="0" borderId="4"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0" xfId="0"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44" fillId="0" borderId="4" xfId="0" applyFont="1" applyBorder="1" applyAlignment="1">
      <alignment horizontal="left" vertical="center"/>
    </xf>
    <xf numFmtId="0" fontId="36" fillId="0" borderId="4" xfId="0" applyFont="1" applyBorder="1" applyAlignment="1">
      <alignment horizontal="left" vertical="center"/>
    </xf>
    <xf numFmtId="0" fontId="45" fillId="0" borderId="5" xfId="0" applyFont="1" applyBorder="1" applyAlignment="1">
      <alignment horizontal="left" vertical="center"/>
    </xf>
    <xf numFmtId="0" fontId="45" fillId="0" borderId="4" xfId="0" applyFont="1" applyBorder="1" applyAlignment="1">
      <alignment horizontal="left" vertical="center"/>
    </xf>
    <xf numFmtId="0" fontId="45" fillId="0" borderId="10" xfId="0" applyFont="1" applyBorder="1" applyAlignment="1">
      <alignment horizontal="left" vertical="center"/>
    </xf>
    <xf numFmtId="0" fontId="45" fillId="0" borderId="13" xfId="0" applyFont="1" applyBorder="1" applyAlignment="1">
      <alignment horizontal="left" vertical="center"/>
    </xf>
    <xf numFmtId="0" fontId="45" fillId="0" borderId="8" xfId="0" applyFont="1" applyBorder="1" applyAlignment="1">
      <alignment horizontal="left" vertical="center"/>
    </xf>
    <xf numFmtId="0" fontId="45" fillId="0" borderId="9" xfId="0" applyFont="1" applyBorder="1" applyAlignment="1">
      <alignment horizontal="left" vertical="center"/>
    </xf>
    <xf numFmtId="0" fontId="36" fillId="9" borderId="2" xfId="0" applyFont="1" applyFill="1" applyBorder="1" applyAlignment="1">
      <alignment vertical="center"/>
    </xf>
    <xf numFmtId="0" fontId="47" fillId="0" borderId="2" xfId="0" applyFont="1" applyBorder="1" applyAlignment="1">
      <alignment horizontal="left" vertical="top" wrapText="1"/>
    </xf>
    <xf numFmtId="0" fontId="14" fillId="0" borderId="1" xfId="10" applyFont="1" applyBorder="1" applyAlignment="1">
      <alignment horizontal="center" vertical="center" wrapText="1"/>
    </xf>
    <xf numFmtId="0" fontId="14" fillId="0" borderId="14" xfId="10" applyFont="1" applyBorder="1" applyAlignment="1">
      <alignment horizontal="center" vertical="center" wrapText="1"/>
    </xf>
    <xf numFmtId="0" fontId="7" fillId="2" borderId="5" xfId="10" applyFont="1" applyFill="1" applyBorder="1" applyAlignment="1" applyProtection="1">
      <alignment horizontal="left" vertical="center"/>
      <protection locked="0"/>
    </xf>
    <xf numFmtId="0" fontId="7" fillId="2" borderId="4" xfId="10" applyFont="1" applyFill="1" applyBorder="1" applyAlignment="1" applyProtection="1">
      <alignment horizontal="left" vertical="center"/>
      <protection locked="0"/>
    </xf>
    <xf numFmtId="0" fontId="7" fillId="2" borderId="10" xfId="10" applyFont="1" applyFill="1" applyBorder="1" applyAlignment="1" applyProtection="1">
      <alignment horizontal="left" vertical="center"/>
      <protection locked="0"/>
    </xf>
    <xf numFmtId="0" fontId="7" fillId="2" borderId="13" xfId="10" applyFont="1" applyFill="1" applyBorder="1" applyAlignment="1" applyProtection="1">
      <alignment horizontal="left" vertical="top" wrapText="1"/>
      <protection locked="0"/>
    </xf>
    <xf numFmtId="0" fontId="7" fillId="2" borderId="8" xfId="10" applyFont="1" applyFill="1" applyBorder="1" applyAlignment="1" applyProtection="1">
      <alignment horizontal="left" vertical="top" wrapText="1"/>
      <protection locked="0"/>
    </xf>
    <xf numFmtId="0" fontId="7" fillId="2" borderId="8" xfId="10" applyFont="1" applyFill="1" applyBorder="1" applyAlignment="1" applyProtection="1">
      <alignment horizontal="left" vertical="top"/>
      <protection locked="0"/>
    </xf>
    <xf numFmtId="0" fontId="7" fillId="2" borderId="9" xfId="10" applyFont="1" applyFill="1" applyBorder="1" applyAlignment="1" applyProtection="1">
      <alignment horizontal="left" vertical="top"/>
      <protection locked="0"/>
    </xf>
    <xf numFmtId="0" fontId="14" fillId="0" borderId="3" xfId="10" applyFont="1" applyBorder="1" applyAlignment="1">
      <alignment horizontal="center" vertical="center"/>
    </xf>
    <xf numFmtId="0" fontId="14" fillId="0" borderId="7" xfId="10" applyFont="1" applyBorder="1" applyAlignment="1">
      <alignment horizontal="center" vertical="center"/>
    </xf>
    <xf numFmtId="0" fontId="14" fillId="2" borderId="3" xfId="10" applyFont="1" applyFill="1" applyBorder="1" applyAlignment="1">
      <alignment horizontal="center" vertical="center"/>
    </xf>
    <xf numFmtId="0" fontId="14" fillId="2" borderId="6" xfId="10" applyFont="1" applyFill="1" applyBorder="1" applyAlignment="1">
      <alignment horizontal="center" vertical="center"/>
    </xf>
    <xf numFmtId="0" fontId="14" fillId="2" borderId="7" xfId="10" applyFont="1" applyFill="1" applyBorder="1" applyAlignment="1">
      <alignment horizontal="center" vertical="center"/>
    </xf>
    <xf numFmtId="0" fontId="15" fillId="0" borderId="0" xfId="10" applyFont="1" applyAlignment="1">
      <alignment horizontal="center" vertical="center" wrapText="1"/>
    </xf>
    <xf numFmtId="0" fontId="7" fillId="2" borderId="3" xfId="10" applyFont="1" applyFill="1" applyBorder="1" applyAlignment="1" applyProtection="1">
      <alignment horizontal="left" vertical="center"/>
      <protection locked="0"/>
    </xf>
    <xf numFmtId="0" fontId="7" fillId="2" borderId="6" xfId="10" applyFont="1" applyFill="1" applyBorder="1" applyAlignment="1" applyProtection="1">
      <alignment horizontal="left" vertical="center"/>
      <protection locked="0"/>
    </xf>
    <xf numFmtId="0" fontId="7" fillId="2" borderId="7" xfId="10" applyFont="1" applyFill="1" applyBorder="1" applyAlignment="1" applyProtection="1">
      <alignment horizontal="left" vertical="center"/>
      <protection locked="0"/>
    </xf>
    <xf numFmtId="0" fontId="14" fillId="0" borderId="1" xfId="10" applyFont="1" applyBorder="1" applyAlignment="1">
      <alignment horizontal="center" vertical="center"/>
    </xf>
    <xf numFmtId="0" fontId="14" fillId="0" borderId="15" xfId="10" applyFont="1" applyBorder="1" applyAlignment="1">
      <alignment horizontal="center" vertical="center"/>
    </xf>
    <xf numFmtId="0" fontId="14" fillId="0" borderId="14" xfId="10" applyFont="1" applyBorder="1" applyAlignment="1">
      <alignment horizontal="center" vertical="center"/>
    </xf>
    <xf numFmtId="0" fontId="7" fillId="2" borderId="3" xfId="10" applyFont="1" applyFill="1" applyBorder="1" applyAlignment="1" applyProtection="1">
      <alignment horizontal="left" vertical="center" wrapText="1"/>
      <protection locked="0"/>
    </xf>
    <xf numFmtId="0" fontId="14" fillId="0" borderId="15" xfId="10" applyFont="1" applyBorder="1" applyAlignment="1">
      <alignment horizontal="center" vertical="center" wrapText="1"/>
    </xf>
    <xf numFmtId="176" fontId="14" fillId="0" borderId="3" xfId="10" applyNumberFormat="1" applyFont="1" applyBorder="1" applyAlignment="1" applyProtection="1">
      <alignment horizontal="center" vertical="center"/>
      <protection locked="0"/>
    </xf>
    <xf numFmtId="176" fontId="14" fillId="0" borderId="7" xfId="10" applyNumberFormat="1" applyFont="1" applyBorder="1" applyAlignment="1" applyProtection="1">
      <alignment horizontal="center" vertical="center"/>
      <protection locked="0"/>
    </xf>
    <xf numFmtId="177" fontId="14" fillId="2" borderId="3" xfId="10" applyNumberFormat="1" applyFont="1" applyFill="1" applyBorder="1" applyAlignment="1">
      <alignment horizontal="center" vertical="center"/>
    </xf>
    <xf numFmtId="177" fontId="14" fillId="2" borderId="7" xfId="10" applyNumberFormat="1" applyFont="1" applyFill="1" applyBorder="1" applyAlignment="1">
      <alignment horizontal="center" vertical="center"/>
    </xf>
    <xf numFmtId="177" fontId="14" fillId="2" borderId="6" xfId="10" applyNumberFormat="1" applyFont="1" applyFill="1" applyBorder="1" applyAlignment="1">
      <alignment horizontal="center" vertical="center"/>
    </xf>
    <xf numFmtId="0" fontId="14" fillId="2" borderId="3" xfId="10" applyFont="1" applyFill="1" applyBorder="1" applyAlignment="1">
      <alignment horizontal="left" vertical="center" wrapText="1"/>
    </xf>
    <xf numFmtId="0" fontId="14" fillId="2" borderId="6" xfId="10" applyFont="1" applyFill="1" applyBorder="1" applyAlignment="1">
      <alignment horizontal="left" vertical="center" wrapText="1"/>
    </xf>
    <xf numFmtId="0" fontId="14" fillId="2" borderId="7" xfId="10" applyFont="1" applyFill="1" applyBorder="1" applyAlignment="1">
      <alignment horizontal="left" vertical="center" wrapText="1"/>
    </xf>
    <xf numFmtId="0" fontId="14" fillId="2" borderId="3" xfId="10" applyFont="1" applyFill="1" applyBorder="1" applyAlignment="1" applyProtection="1">
      <alignment horizontal="left" vertical="top" wrapText="1"/>
      <protection locked="0"/>
    </xf>
    <xf numFmtId="0" fontId="14" fillId="2" borderId="6" xfId="10" applyFont="1" applyFill="1" applyBorder="1" applyAlignment="1" applyProtection="1">
      <alignment horizontal="left" vertical="top" wrapText="1"/>
      <protection locked="0"/>
    </xf>
    <xf numFmtId="0" fontId="14" fillId="2" borderId="7" xfId="10" applyFont="1" applyFill="1" applyBorder="1" applyAlignment="1" applyProtection="1">
      <alignment horizontal="left" vertical="top" wrapText="1"/>
      <protection locked="0"/>
    </xf>
    <xf numFmtId="0" fontId="7" fillId="0" borderId="0" xfId="10" applyFont="1" applyAlignment="1">
      <alignment horizontal="left" vertical="center" wrapText="1"/>
    </xf>
    <xf numFmtId="0" fontId="19" fillId="0" borderId="0" xfId="10" applyFont="1" applyAlignment="1">
      <alignment horizontal="left" vertical="center" wrapText="1"/>
    </xf>
    <xf numFmtId="0" fontId="21" fillId="3" borderId="3" xfId="10" applyFont="1" applyFill="1" applyBorder="1" applyAlignment="1">
      <alignment horizontal="left" vertical="center" wrapText="1"/>
    </xf>
    <xf numFmtId="0" fontId="21" fillId="3" borderId="6" xfId="10" applyFont="1" applyFill="1" applyBorder="1" applyAlignment="1">
      <alignment horizontal="left" vertical="center" wrapText="1"/>
    </xf>
    <xf numFmtId="0" fontId="21" fillId="3" borderId="7" xfId="10" applyFont="1" applyFill="1" applyBorder="1" applyAlignment="1">
      <alignment horizontal="left" vertical="center" wrapText="1"/>
    </xf>
    <xf numFmtId="0" fontId="14" fillId="0" borderId="0" xfId="10" applyFont="1" applyAlignment="1">
      <alignment horizontal="left" vertical="center" wrapText="1"/>
    </xf>
    <xf numFmtId="0" fontId="14" fillId="2" borderId="3" xfId="10" applyFont="1" applyFill="1" applyBorder="1" applyAlignment="1" applyProtection="1">
      <alignment horizontal="left" vertical="center" wrapText="1"/>
      <protection locked="0"/>
    </xf>
    <xf numFmtId="0" fontId="14" fillId="2" borderId="6" xfId="10" applyFont="1" applyFill="1" applyBorder="1" applyAlignment="1" applyProtection="1">
      <alignment horizontal="left" vertical="center" wrapText="1"/>
      <protection locked="0"/>
    </xf>
    <xf numFmtId="0" fontId="14" fillId="0" borderId="8" xfId="10" applyFont="1" applyBorder="1" applyAlignment="1">
      <alignment horizontal="left" vertical="center" wrapText="1"/>
    </xf>
    <xf numFmtId="0" fontId="7" fillId="0" borderId="2" xfId="10" applyFont="1" applyBorder="1" applyAlignment="1">
      <alignment horizontal="center" vertical="center" wrapText="1"/>
    </xf>
    <xf numFmtId="0" fontId="14" fillId="2" borderId="3" xfId="10" applyFont="1" applyFill="1" applyBorder="1" applyAlignment="1">
      <alignment horizontal="center" vertical="center" wrapText="1"/>
    </xf>
    <xf numFmtId="0" fontId="14" fillId="2" borderId="6" xfId="10" applyFont="1" applyFill="1" applyBorder="1" applyAlignment="1">
      <alignment horizontal="center" vertical="center" wrapText="1"/>
    </xf>
    <xf numFmtId="0" fontId="14" fillId="0" borderId="1" xfId="10" applyFont="1" applyBorder="1" applyAlignment="1">
      <alignment horizontal="left" vertical="center" wrapText="1"/>
    </xf>
    <xf numFmtId="0" fontId="14" fillId="0" borderId="14" xfId="10" applyFont="1" applyBorder="1" applyAlignment="1">
      <alignment horizontal="left" vertical="center" wrapText="1"/>
    </xf>
    <xf numFmtId="0" fontId="7" fillId="0" borderId="1" xfId="10" applyFont="1" applyBorder="1" applyAlignment="1">
      <alignment horizontal="left" vertical="center" wrapText="1"/>
    </xf>
    <xf numFmtId="0" fontId="7" fillId="0" borderId="15" xfId="10" applyFont="1" applyBorder="1" applyAlignment="1">
      <alignment horizontal="left" vertical="center" wrapText="1"/>
    </xf>
    <xf numFmtId="0" fontId="7" fillId="0" borderId="14" xfId="10" applyFont="1" applyBorder="1" applyAlignment="1">
      <alignment horizontal="left" vertical="center" wrapText="1"/>
    </xf>
    <xf numFmtId="0" fontId="7" fillId="2" borderId="2" xfId="10" applyFont="1" applyFill="1" applyBorder="1" applyAlignment="1">
      <alignment horizontal="center" vertical="center" wrapText="1"/>
    </xf>
    <xf numFmtId="0" fontId="7" fillId="2" borderId="2" xfId="10" applyFont="1" applyFill="1" applyBorder="1" applyAlignment="1">
      <alignment horizontal="center" vertical="center"/>
    </xf>
  </cellXfs>
  <cellStyles count="27">
    <cellStyle name="パーセント 2" xfId="1" xr:uid="{00000000-0005-0000-0000-000000000000}"/>
    <cellStyle name="パーセント 3" xfId="2" xr:uid="{00000000-0005-0000-0000-000001000000}"/>
    <cellStyle name="桁区切り 2" xfId="3" xr:uid="{00000000-0005-0000-0000-000003000000}"/>
    <cellStyle name="桁区切り 2 2" xfId="19" xr:uid="{6470F510-C73F-4A77-A6C4-FC28705AD597}"/>
    <cellStyle name="桁区切り 3" xfId="4" xr:uid="{00000000-0005-0000-0000-000004000000}"/>
    <cellStyle name="桁区切り 4" xfId="24" xr:uid="{0DFF2ADA-9D2A-4AA3-85C8-70532FB37900}"/>
    <cellStyle name="通貨 2" xfId="18" xr:uid="{1B12DD87-A113-487C-943B-189A9161320A}"/>
    <cellStyle name="標準" xfId="0" builtinId="0"/>
    <cellStyle name="標準 10" xfId="14" xr:uid="{00000000-0005-0000-0000-000006000000}"/>
    <cellStyle name="標準 11" xfId="15" xr:uid="{00000000-0005-0000-0000-000007000000}"/>
    <cellStyle name="標準 12" xfId="26" xr:uid="{3583CF38-EDA6-4B34-9E8A-EFB1FA9CFA0C}"/>
    <cellStyle name="標準 2" xfId="5" xr:uid="{00000000-0005-0000-0000-000008000000}"/>
    <cellStyle name="標準 2 2" xfId="6" xr:uid="{00000000-0005-0000-0000-000009000000}"/>
    <cellStyle name="標準 2 2 4" xfId="16" xr:uid="{B2B5D0CD-ADE2-4F8B-8C71-B9E29C0E78D9}"/>
    <cellStyle name="標準 2 3" xfId="20" xr:uid="{FD2C038C-F97B-45EB-A6E6-AD0424C854E8}"/>
    <cellStyle name="標準 2 4" xfId="21" xr:uid="{2EC9B5B2-F7D2-4B3A-8952-F2E4FFA3E973}"/>
    <cellStyle name="標準 3" xfId="7" xr:uid="{00000000-0005-0000-0000-00000A000000}"/>
    <cellStyle name="標準 4" xfId="8" xr:uid="{00000000-0005-0000-0000-00000B000000}"/>
    <cellStyle name="標準 4 2" xfId="22" xr:uid="{61CF5DFF-9F78-49AC-B4D6-981685BC9F2D}"/>
    <cellStyle name="標準 5" xfId="9" xr:uid="{00000000-0005-0000-0000-00000C000000}"/>
    <cellStyle name="標準 5 5 2" xfId="17" xr:uid="{409EE5F2-AB0B-4D47-95EA-D3D68F331F7F}"/>
    <cellStyle name="標準 5 5 3" xfId="25" xr:uid="{EEAF77EF-9026-4E6A-BBD7-99178AB30C38}"/>
    <cellStyle name="標準 5 6 2" xfId="23" xr:uid="{350543CC-313A-4C8E-8D23-3C8C30D9F1DE}"/>
    <cellStyle name="標準 6" xfId="10" xr:uid="{00000000-0005-0000-0000-00000D000000}"/>
    <cellStyle name="標準 7" xfId="11" xr:uid="{00000000-0005-0000-0000-00000E000000}"/>
    <cellStyle name="標準 8" xfId="12" xr:uid="{00000000-0005-0000-0000-00000F000000}"/>
    <cellStyle name="標準 9" xfId="13" xr:uid="{00000000-0005-0000-0000-000010000000}"/>
  </cellStyles>
  <dxfs count="8">
    <dxf>
      <fill>
        <patternFill>
          <bgColor theme="0"/>
        </patternFill>
      </fill>
    </dxf>
    <dxf>
      <fill>
        <patternFill>
          <bgColor rgb="FFFFFF00"/>
        </patternFill>
      </fill>
    </dxf>
    <dxf>
      <font>
        <color rgb="FF9C0006"/>
      </font>
      <fill>
        <patternFill>
          <bgColor rgb="FFFFC7CE"/>
        </patternFill>
      </fill>
    </dxf>
    <dxf>
      <font>
        <color theme="1"/>
      </font>
      <fill>
        <patternFill>
          <bgColor rgb="FF00B0F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L$126" lockText="1" noThreeD="1"/>
</file>

<file path=xl/ctrlProps/ctrlProp21.xml><?xml version="1.0" encoding="utf-8"?>
<formControlPr xmlns="http://schemas.microsoft.com/office/spreadsheetml/2009/9/main" objectType="CheckBox" checked="Checked" fmlaLink="$L$123" lockText="1" noThreeD="1"/>
</file>

<file path=xl/ctrlProps/ctrlProp22.xml><?xml version="1.0" encoding="utf-8"?>
<formControlPr xmlns="http://schemas.microsoft.com/office/spreadsheetml/2009/9/main" objectType="CheckBox" fmlaLink="$L$124" lockText="1" noThreeD="1"/>
</file>

<file path=xl/ctrlProps/ctrlProp23.xml><?xml version="1.0" encoding="utf-8"?>
<formControlPr xmlns="http://schemas.microsoft.com/office/spreadsheetml/2009/9/main" objectType="CheckBox" fmlaLink="$L$125" lockText="1" noThreeD="1"/>
</file>

<file path=xl/ctrlProps/ctrlProp24.xml><?xml version="1.0" encoding="utf-8"?>
<formControlPr xmlns="http://schemas.microsoft.com/office/spreadsheetml/2009/9/main" objectType="CheckBox" fmlaLink="$L$127" lockText="1" noThreeD="1"/>
</file>

<file path=xl/ctrlProps/ctrlProp25.xml><?xml version="1.0" encoding="utf-8"?>
<formControlPr xmlns="http://schemas.microsoft.com/office/spreadsheetml/2009/9/main" objectType="CheckBox" checked="Checked" fmlaLink="$N$123" lockText="1" noThreeD="1"/>
</file>

<file path=xl/ctrlProps/ctrlProp26.xml><?xml version="1.0" encoding="utf-8"?>
<formControlPr xmlns="http://schemas.microsoft.com/office/spreadsheetml/2009/9/main" objectType="CheckBox" fmlaLink="$N$124" lockText="1" noThreeD="1"/>
</file>

<file path=xl/ctrlProps/ctrlProp27.xml><?xml version="1.0" encoding="utf-8"?>
<formControlPr xmlns="http://schemas.microsoft.com/office/spreadsheetml/2009/9/main" objectType="CheckBox" fmlaLink="$N$127" lockText="1" noThreeD="1"/>
</file>

<file path=xl/ctrlProps/ctrlProp28.xml><?xml version="1.0" encoding="utf-8"?>
<formControlPr xmlns="http://schemas.microsoft.com/office/spreadsheetml/2009/9/main" objectType="CheckBox" checked="Checked" fmlaLink="$N$126" lockText="1" noThreeD="1"/>
</file>

<file path=xl/ctrlProps/ctrlProp29.xml><?xml version="1.0" encoding="utf-8"?>
<formControlPr xmlns="http://schemas.microsoft.com/office/spreadsheetml/2009/9/main" objectType="CheckBox" fmlaLink="$N$125"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fmlaLink="$N$128" lockText="1" noThreeD="1"/>
</file>

<file path=xl/ctrlProps/ctrlProp31.xml><?xml version="1.0" encoding="utf-8"?>
<formControlPr xmlns="http://schemas.microsoft.com/office/spreadsheetml/2009/9/main" objectType="CheckBox" fmlaLink="$L$128" lockText="1" noThreeD="1"/>
</file>

<file path=xl/ctrlProps/ctrlProp32.xml><?xml version="1.0" encoding="utf-8"?>
<formControlPr xmlns="http://schemas.microsoft.com/office/spreadsheetml/2009/9/main" objectType="CheckBox" fmlaLink="$N$129"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55881</xdr:colOff>
      <xdr:row>3</xdr:row>
      <xdr:rowOff>71120</xdr:rowOff>
    </xdr:from>
    <xdr:to>
      <xdr:col>6</xdr:col>
      <xdr:colOff>465</xdr:colOff>
      <xdr:row>3</xdr:row>
      <xdr:rowOff>347330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8</xdr:row>
          <xdr:rowOff>85725</xdr:rowOff>
        </xdr:from>
        <xdr:to>
          <xdr:col>4</xdr:col>
          <xdr:colOff>190500</xdr:colOff>
          <xdr:row>8</xdr:row>
          <xdr:rowOff>371475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10</xdr:row>
          <xdr:rowOff>47625</xdr:rowOff>
        </xdr:from>
        <xdr:to>
          <xdr:col>4</xdr:col>
          <xdr:colOff>180975</xdr:colOff>
          <xdr:row>10</xdr:row>
          <xdr:rowOff>333375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4</xdr:col>
          <xdr:colOff>190500</xdr:colOff>
          <xdr:row>9</xdr:row>
          <xdr:rowOff>361950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30</xdr:row>
          <xdr:rowOff>85725</xdr:rowOff>
        </xdr:from>
        <xdr:to>
          <xdr:col>4</xdr:col>
          <xdr:colOff>190500</xdr:colOff>
          <xdr:row>31</xdr:row>
          <xdr:rowOff>19050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32</xdr:row>
          <xdr:rowOff>47625</xdr:rowOff>
        </xdr:from>
        <xdr:to>
          <xdr:col>4</xdr:col>
          <xdr:colOff>180975</xdr:colOff>
          <xdr:row>32</xdr:row>
          <xdr:rowOff>333375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31</xdr:row>
          <xdr:rowOff>76200</xdr:rowOff>
        </xdr:from>
        <xdr:to>
          <xdr:col>4</xdr:col>
          <xdr:colOff>190500</xdr:colOff>
          <xdr:row>32</xdr:row>
          <xdr:rowOff>19050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19</xdr:row>
          <xdr:rowOff>85725</xdr:rowOff>
        </xdr:from>
        <xdr:to>
          <xdr:col>4</xdr:col>
          <xdr:colOff>190500</xdr:colOff>
          <xdr:row>19</xdr:row>
          <xdr:rowOff>371475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21</xdr:row>
          <xdr:rowOff>47625</xdr:rowOff>
        </xdr:from>
        <xdr:to>
          <xdr:col>4</xdr:col>
          <xdr:colOff>180975</xdr:colOff>
          <xdr:row>21</xdr:row>
          <xdr:rowOff>333375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20</xdr:row>
          <xdr:rowOff>76200</xdr:rowOff>
        </xdr:from>
        <xdr:to>
          <xdr:col>4</xdr:col>
          <xdr:colOff>190500</xdr:colOff>
          <xdr:row>20</xdr:row>
          <xdr:rowOff>361950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49</xdr:row>
          <xdr:rowOff>104775</xdr:rowOff>
        </xdr:from>
        <xdr:to>
          <xdr:col>5</xdr:col>
          <xdr:colOff>0</xdr:colOff>
          <xdr:row>49</xdr:row>
          <xdr:rowOff>314325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49</xdr:row>
          <xdr:rowOff>104775</xdr:rowOff>
        </xdr:from>
        <xdr:to>
          <xdr:col>7</xdr:col>
          <xdr:colOff>0</xdr:colOff>
          <xdr:row>49</xdr:row>
          <xdr:rowOff>314325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63</xdr:row>
          <xdr:rowOff>104775</xdr:rowOff>
        </xdr:from>
        <xdr:to>
          <xdr:col>5</xdr:col>
          <xdr:colOff>0</xdr:colOff>
          <xdr:row>63</xdr:row>
          <xdr:rowOff>314325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63</xdr:row>
          <xdr:rowOff>104775</xdr:rowOff>
        </xdr:from>
        <xdr:to>
          <xdr:col>11</xdr:col>
          <xdr:colOff>76200</xdr:colOff>
          <xdr:row>63</xdr:row>
          <xdr:rowOff>314325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64</xdr:row>
          <xdr:rowOff>104775</xdr:rowOff>
        </xdr:from>
        <xdr:to>
          <xdr:col>5</xdr:col>
          <xdr:colOff>0</xdr:colOff>
          <xdr:row>64</xdr:row>
          <xdr:rowOff>314325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64</xdr:row>
          <xdr:rowOff>104775</xdr:rowOff>
        </xdr:from>
        <xdr:to>
          <xdr:col>7</xdr:col>
          <xdr:colOff>0</xdr:colOff>
          <xdr:row>64</xdr:row>
          <xdr:rowOff>314325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63</xdr:row>
          <xdr:rowOff>76200</xdr:rowOff>
        </xdr:from>
        <xdr:to>
          <xdr:col>7</xdr:col>
          <xdr:colOff>209550</xdr:colOff>
          <xdr:row>63</xdr:row>
          <xdr:rowOff>342900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63</xdr:row>
          <xdr:rowOff>104775</xdr:rowOff>
        </xdr:from>
        <xdr:to>
          <xdr:col>9</xdr:col>
          <xdr:colOff>76200</xdr:colOff>
          <xdr:row>63</xdr:row>
          <xdr:rowOff>314325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78</xdr:row>
          <xdr:rowOff>95250</xdr:rowOff>
        </xdr:from>
        <xdr:to>
          <xdr:col>3</xdr:col>
          <xdr:colOff>381000</xdr:colOff>
          <xdr:row>78</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78</xdr:row>
          <xdr:rowOff>95250</xdr:rowOff>
        </xdr:from>
        <xdr:to>
          <xdr:col>5</xdr:col>
          <xdr:colOff>381000</xdr:colOff>
          <xdr:row>78</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124</xdr:row>
          <xdr:rowOff>238125</xdr:rowOff>
        </xdr:from>
        <xdr:to>
          <xdr:col>5</xdr:col>
          <xdr:colOff>152400</xdr:colOff>
          <xdr:row>126</xdr:row>
          <xdr:rowOff>152400</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01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利用者の情報を一元管理できるようになった。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121</xdr:row>
          <xdr:rowOff>238125</xdr:rowOff>
        </xdr:from>
        <xdr:to>
          <xdr:col>5</xdr:col>
          <xdr:colOff>152400</xdr:colOff>
          <xdr:row>123</xdr:row>
          <xdr:rowOff>133350</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01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支援記録の作成に要する時間が減った。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123</xdr:row>
          <xdr:rowOff>9525</xdr:rowOff>
        </xdr:from>
        <xdr:to>
          <xdr:col>5</xdr:col>
          <xdr:colOff>152400</xdr:colOff>
          <xdr:row>124</xdr:row>
          <xdr:rowOff>133350</xdr:rowOff>
        </xdr:to>
        <xdr:sp macro="" textlink="">
          <xdr:nvSpPr>
            <xdr:cNvPr id="163843" name="Check Box 3" hidden="1">
              <a:extLst>
                <a:ext uri="{63B3BB69-23CF-44E3-9099-C40C66FF867C}">
                  <a14:compatExt spid="_x0000_s163843"/>
                </a:ext>
                <a:ext uri="{FF2B5EF4-FFF2-40B4-BE49-F238E27FC236}">
                  <a16:creationId xmlns:a16="http://schemas.microsoft.com/office/drawing/2014/main" id="{00000000-0008-0000-0100-00000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支援現場や外出先で支援記録の作成ができるようになった。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123</xdr:row>
          <xdr:rowOff>238125</xdr:rowOff>
        </xdr:from>
        <xdr:to>
          <xdr:col>5</xdr:col>
          <xdr:colOff>152400</xdr:colOff>
          <xdr:row>125</xdr:row>
          <xdr:rowOff>133350</xdr:rowOff>
        </xdr:to>
        <xdr:sp macro="" textlink="">
          <xdr:nvSpPr>
            <xdr:cNvPr id="163844" name="Check Box 4" hidden="1">
              <a:extLst>
                <a:ext uri="{63B3BB69-23CF-44E3-9099-C40C66FF867C}">
                  <a14:compatExt spid="_x0000_s163844"/>
                </a:ext>
                <a:ext uri="{FF2B5EF4-FFF2-40B4-BE49-F238E27FC236}">
                  <a16:creationId xmlns:a16="http://schemas.microsoft.com/office/drawing/2014/main" id="{00000000-0008-0000-0100-00000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インカム等の導入により、職員間の情報伝達や職員の移動負担が軽減した。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125</xdr:row>
          <xdr:rowOff>209550</xdr:rowOff>
        </xdr:from>
        <xdr:to>
          <xdr:col>4</xdr:col>
          <xdr:colOff>180975</xdr:colOff>
          <xdr:row>128</xdr:row>
          <xdr:rowOff>19050</xdr:rowOff>
        </xdr:to>
        <xdr:sp macro="" textlink="">
          <xdr:nvSpPr>
            <xdr:cNvPr id="163845" name="Check Box 5" hidden="1">
              <a:extLst>
                <a:ext uri="{63B3BB69-23CF-44E3-9099-C40C66FF867C}">
                  <a14:compatExt spid="_x0000_s163845"/>
                </a:ext>
                <a:ext uri="{FF2B5EF4-FFF2-40B4-BE49-F238E27FC236}">
                  <a16:creationId xmlns:a16="http://schemas.microsoft.com/office/drawing/2014/main" id="{00000000-0008-0000-0100-00000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その他の効果があった。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122</xdr:row>
          <xdr:rowOff>9525</xdr:rowOff>
        </xdr:from>
        <xdr:to>
          <xdr:col>10</xdr:col>
          <xdr:colOff>57150</xdr:colOff>
          <xdr:row>123</xdr:row>
          <xdr:rowOff>161925</xdr:rowOff>
        </xdr:to>
        <xdr:sp macro="" textlink="">
          <xdr:nvSpPr>
            <xdr:cNvPr id="163846" name="Check Box 6" hidden="1">
              <a:extLst>
                <a:ext uri="{63B3BB69-23CF-44E3-9099-C40C66FF867C}">
                  <a14:compatExt spid="_x0000_s163846"/>
                </a:ext>
                <a:ext uri="{FF2B5EF4-FFF2-40B4-BE49-F238E27FC236}">
                  <a16:creationId xmlns:a16="http://schemas.microsoft.com/office/drawing/2014/main" id="{00000000-0008-0000-0100-00000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支援記録の作成に要する時間が減った。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122</xdr:row>
          <xdr:rowOff>219075</xdr:rowOff>
        </xdr:from>
        <xdr:to>
          <xdr:col>10</xdr:col>
          <xdr:colOff>66675</xdr:colOff>
          <xdr:row>125</xdr:row>
          <xdr:rowOff>0</xdr:rowOff>
        </xdr:to>
        <xdr:sp macro="" textlink="">
          <xdr:nvSpPr>
            <xdr:cNvPr id="163847" name="Check Box 7" hidden="1">
              <a:extLst>
                <a:ext uri="{63B3BB69-23CF-44E3-9099-C40C66FF867C}">
                  <a14:compatExt spid="_x0000_s163847"/>
                </a:ext>
                <a:ext uri="{FF2B5EF4-FFF2-40B4-BE49-F238E27FC236}">
                  <a16:creationId xmlns:a16="http://schemas.microsoft.com/office/drawing/2014/main" id="{00000000-0008-0000-0100-00000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支援現場や外出先で支援記録の作成ができるようになった。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161925</xdr:rowOff>
        </xdr:from>
        <xdr:to>
          <xdr:col>9</xdr:col>
          <xdr:colOff>2190750</xdr:colOff>
          <xdr:row>128</xdr:row>
          <xdr:rowOff>57150</xdr:rowOff>
        </xdr:to>
        <xdr:sp macro="" textlink="">
          <xdr:nvSpPr>
            <xdr:cNvPr id="163848" name="Check Box 8" hidden="1">
              <a:extLst>
                <a:ext uri="{63B3BB69-23CF-44E3-9099-C40C66FF867C}">
                  <a14:compatExt spid="_x0000_s163848"/>
                </a:ext>
                <a:ext uri="{FF2B5EF4-FFF2-40B4-BE49-F238E27FC236}">
                  <a16:creationId xmlns:a16="http://schemas.microsoft.com/office/drawing/2014/main" id="{00000000-0008-0000-0100-00000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勤怠管理、シフト表作成等の業務を一気通貫で行えるようになった。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209550</xdr:rowOff>
        </xdr:from>
        <xdr:to>
          <xdr:col>10</xdr:col>
          <xdr:colOff>28575</xdr:colOff>
          <xdr:row>126</xdr:row>
          <xdr:rowOff>95250</xdr:rowOff>
        </xdr:to>
        <xdr:sp macro="" textlink="">
          <xdr:nvSpPr>
            <xdr:cNvPr id="163849" name="Check Box 9" hidden="1">
              <a:extLst>
                <a:ext uri="{63B3BB69-23CF-44E3-9099-C40C66FF867C}">
                  <a14:compatExt spid="_x0000_s163849"/>
                </a:ext>
                <a:ext uri="{FF2B5EF4-FFF2-40B4-BE49-F238E27FC236}">
                  <a16:creationId xmlns:a16="http://schemas.microsoft.com/office/drawing/2014/main" id="{00000000-0008-0000-0100-00000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記録業務、情報共有業務、請求業務を一気通貫で行えるようになった。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123</xdr:row>
          <xdr:rowOff>219075</xdr:rowOff>
        </xdr:from>
        <xdr:to>
          <xdr:col>10</xdr:col>
          <xdr:colOff>66675</xdr:colOff>
          <xdr:row>125</xdr:row>
          <xdr:rowOff>133350</xdr:rowOff>
        </xdr:to>
        <xdr:sp macro="" textlink="">
          <xdr:nvSpPr>
            <xdr:cNvPr id="163850" name="Check Box 10" hidden="1">
              <a:extLst>
                <a:ext uri="{63B3BB69-23CF-44E3-9099-C40C66FF867C}">
                  <a14:compatExt spid="_x0000_s163850"/>
                </a:ext>
                <a:ext uri="{FF2B5EF4-FFF2-40B4-BE49-F238E27FC236}">
                  <a16:creationId xmlns:a16="http://schemas.microsoft.com/office/drawing/2014/main" id="{00000000-0008-0000-0100-00000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利用者の情報を一元管理できるようになった。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142875</xdr:rowOff>
        </xdr:from>
        <xdr:to>
          <xdr:col>10</xdr:col>
          <xdr:colOff>28575</xdr:colOff>
          <xdr:row>129</xdr:row>
          <xdr:rowOff>38100</xdr:rowOff>
        </xdr:to>
        <xdr:sp macro="" textlink="">
          <xdr:nvSpPr>
            <xdr:cNvPr id="163851" name="Check Box 11" hidden="1">
              <a:extLst>
                <a:ext uri="{63B3BB69-23CF-44E3-9099-C40C66FF867C}">
                  <a14:compatExt spid="_x0000_s163851"/>
                </a:ext>
                <a:ext uri="{FF2B5EF4-FFF2-40B4-BE49-F238E27FC236}">
                  <a16:creationId xmlns:a16="http://schemas.microsoft.com/office/drawing/2014/main" id="{00000000-0008-0000-0100-00000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その他の効果があった。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126</xdr:row>
          <xdr:rowOff>219075</xdr:rowOff>
        </xdr:from>
        <xdr:to>
          <xdr:col>4</xdr:col>
          <xdr:colOff>200025</xdr:colOff>
          <xdr:row>128</xdr:row>
          <xdr:rowOff>142875</xdr:rowOff>
        </xdr:to>
        <xdr:sp macro="" textlink="">
          <xdr:nvSpPr>
            <xdr:cNvPr id="163852" name="Check Box 12" hidden="1">
              <a:extLst>
                <a:ext uri="{63B3BB69-23CF-44E3-9099-C40C66FF867C}">
                  <a14:compatExt spid="_x0000_s163852"/>
                </a:ext>
                <a:ext uri="{FF2B5EF4-FFF2-40B4-BE49-F238E27FC236}">
                  <a16:creationId xmlns:a16="http://schemas.microsoft.com/office/drawing/2014/main" id="{00000000-0008-0000-0100-00000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効果がなかった。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127</xdr:row>
          <xdr:rowOff>114300</xdr:rowOff>
        </xdr:from>
        <xdr:to>
          <xdr:col>10</xdr:col>
          <xdr:colOff>152400</xdr:colOff>
          <xdr:row>130</xdr:row>
          <xdr:rowOff>38100</xdr:rowOff>
        </xdr:to>
        <xdr:sp macro="" textlink="">
          <xdr:nvSpPr>
            <xdr:cNvPr id="163853" name="Check Box 13" hidden="1">
              <a:extLst>
                <a:ext uri="{63B3BB69-23CF-44E3-9099-C40C66FF867C}">
                  <a14:compatExt spid="_x0000_s163853"/>
                </a:ext>
                <a:ext uri="{FF2B5EF4-FFF2-40B4-BE49-F238E27FC236}">
                  <a16:creationId xmlns:a16="http://schemas.microsoft.com/office/drawing/2014/main" id="{00000000-0008-0000-0100-00000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効果がなかった。</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１"/>
      <sheetName val="集計表２"/>
      <sheetName val="Sheet2"/>
      <sheetName val="リスト参照"/>
      <sheetName val="Sheet1"/>
      <sheetName val="様式2-1-①・②"/>
      <sheetName val="リスト"/>
      <sheetName val="参考"/>
      <sheetName val="Sheet3"/>
    </sheetNames>
    <sheetDataSet>
      <sheetData sheetId="0" refreshError="1"/>
      <sheetData sheetId="1" refreshError="1">
        <row r="4">
          <cell r="E4" t="str">
            <v>協議会</v>
          </cell>
          <cell r="F4" t="str">
            <v>サポーターリーダー</v>
          </cell>
          <cell r="G4">
            <v>0</v>
          </cell>
          <cell r="H4">
            <v>0</v>
          </cell>
          <cell r="I4">
            <v>0</v>
          </cell>
          <cell r="J4">
            <v>0</v>
          </cell>
          <cell r="K4">
            <v>0</v>
          </cell>
          <cell r="L4">
            <v>0</v>
          </cell>
          <cell r="M4">
            <v>0</v>
          </cell>
          <cell r="N4">
            <v>0</v>
          </cell>
          <cell r="O4">
            <v>0</v>
          </cell>
          <cell r="P4">
            <v>0</v>
          </cell>
          <cell r="Q4">
            <v>0</v>
          </cell>
          <cell r="R4" t="str">
            <v>サポーターリーダー</v>
          </cell>
        </row>
        <row r="5">
          <cell r="C5" t="str">
            <v>諸謝金</v>
          </cell>
          <cell r="D5" t="str">
            <v>旅費</v>
          </cell>
          <cell r="E5" t="str">
            <v>消耗品費</v>
          </cell>
          <cell r="F5" t="str">
            <v>印刷製本</v>
          </cell>
          <cell r="G5" t="str">
            <v>通信運搬</v>
          </cell>
          <cell r="H5" t="str">
            <v>借料損料</v>
          </cell>
          <cell r="I5" t="str">
            <v>会議費</v>
          </cell>
          <cell r="J5" t="str">
            <v>賃金</v>
          </cell>
          <cell r="K5" t="str">
            <v>保険料</v>
          </cell>
          <cell r="L5" t="str">
            <v>雑役務</v>
          </cell>
          <cell r="M5" t="str">
            <v>小計</v>
          </cell>
          <cell r="N5" t="str">
            <v>講座数</v>
          </cell>
          <cell r="O5" t="str">
            <v>リーダー</v>
          </cell>
          <cell r="P5" t="str">
            <v>諸謝金</v>
          </cell>
          <cell r="Q5" t="str">
            <v>旅費</v>
          </cell>
          <cell r="R5" t="str">
            <v>消耗品費</v>
          </cell>
          <cell r="S5" t="str">
            <v>印刷製本</v>
          </cell>
          <cell r="T5" t="str">
            <v>通信運搬</v>
          </cell>
          <cell r="U5" t="str">
            <v>借料損料</v>
          </cell>
          <cell r="V5" t="str">
            <v>会議費</v>
          </cell>
          <cell r="W5" t="str">
            <v>賃金</v>
          </cell>
          <cell r="X5" t="str">
            <v>保険料</v>
          </cell>
          <cell r="Y5" t="str">
            <v>雑役務</v>
          </cell>
          <cell r="Z5" t="str">
            <v>小計</v>
          </cell>
          <cell r="AA5" t="str">
            <v>講座数</v>
          </cell>
          <cell r="AB5" t="str">
            <v>総回数</v>
          </cell>
          <cell r="AC5" t="str">
            <v>諸謝金</v>
          </cell>
          <cell r="AD5" t="str">
            <v>旅費</v>
          </cell>
        </row>
        <row r="6">
          <cell r="A6">
            <v>1</v>
          </cell>
          <cell r="B6" t="str">
            <v>　水戸市</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row>
        <row r="7">
          <cell r="A7">
            <v>2</v>
          </cell>
          <cell r="B7" t="str">
            <v>　日立市</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row>
        <row r="8">
          <cell r="A8">
            <v>3</v>
          </cell>
          <cell r="B8" t="str">
            <v>　土浦市</v>
          </cell>
          <cell r="C8">
            <v>18000</v>
          </cell>
          <cell r="D8">
            <v>10600</v>
          </cell>
          <cell r="E8">
            <v>10600</v>
          </cell>
          <cell r="F8">
            <v>37217</v>
          </cell>
          <cell r="G8">
            <v>0</v>
          </cell>
          <cell r="H8">
            <v>17</v>
          </cell>
          <cell r="I8">
            <v>8617</v>
          </cell>
          <cell r="J8">
            <v>119000</v>
          </cell>
          <cell r="K8">
            <v>0</v>
          </cell>
          <cell r="L8">
            <v>0</v>
          </cell>
          <cell r="M8">
            <v>37217</v>
          </cell>
          <cell r="N8">
            <v>0</v>
          </cell>
          <cell r="O8">
            <v>0</v>
          </cell>
          <cell r="P8">
            <v>0</v>
          </cell>
          <cell r="Q8">
            <v>0</v>
          </cell>
          <cell r="R8">
            <v>0</v>
          </cell>
          <cell r="S8">
            <v>0</v>
          </cell>
          <cell r="T8">
            <v>0</v>
          </cell>
          <cell r="U8">
            <v>0</v>
          </cell>
          <cell r="V8">
            <v>0</v>
          </cell>
          <cell r="W8">
            <v>0</v>
          </cell>
          <cell r="X8">
            <v>0</v>
          </cell>
          <cell r="Y8">
            <v>0</v>
          </cell>
          <cell r="Z8">
            <v>0</v>
          </cell>
          <cell r="AA8">
            <v>17</v>
          </cell>
          <cell r="AB8">
            <v>17</v>
          </cell>
          <cell r="AC8">
            <v>119000</v>
          </cell>
        </row>
        <row r="9">
          <cell r="A9">
            <v>4</v>
          </cell>
          <cell r="B9" t="str">
            <v>　古河市</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A10">
            <v>5</v>
          </cell>
          <cell r="B10" t="str">
            <v>　石岡市</v>
          </cell>
          <cell r="C10">
            <v>18000</v>
          </cell>
          <cell r="D10">
            <v>2000</v>
          </cell>
          <cell r="E10">
            <v>2000</v>
          </cell>
          <cell r="F10">
            <v>0</v>
          </cell>
          <cell r="G10">
            <v>13</v>
          </cell>
          <cell r="H10">
            <v>13</v>
          </cell>
          <cell r="I10">
            <v>195000</v>
          </cell>
          <cell r="J10">
            <v>0</v>
          </cell>
          <cell r="K10">
            <v>0</v>
          </cell>
          <cell r="L10">
            <v>0</v>
          </cell>
          <cell r="M10">
            <v>20000</v>
          </cell>
          <cell r="N10">
            <v>0</v>
          </cell>
          <cell r="O10">
            <v>0</v>
          </cell>
          <cell r="P10">
            <v>0</v>
          </cell>
          <cell r="Q10">
            <v>0</v>
          </cell>
          <cell r="R10">
            <v>0</v>
          </cell>
          <cell r="S10">
            <v>0</v>
          </cell>
          <cell r="T10">
            <v>0</v>
          </cell>
          <cell r="U10">
            <v>0</v>
          </cell>
          <cell r="V10">
            <v>0</v>
          </cell>
          <cell r="W10">
            <v>0</v>
          </cell>
          <cell r="X10">
            <v>0</v>
          </cell>
          <cell r="Y10">
            <v>0</v>
          </cell>
          <cell r="Z10">
            <v>0</v>
          </cell>
          <cell r="AA10">
            <v>13</v>
          </cell>
          <cell r="AB10">
            <v>13</v>
          </cell>
          <cell r="AC10">
            <v>195000</v>
          </cell>
        </row>
        <row r="11">
          <cell r="A11">
            <v>6</v>
          </cell>
          <cell r="B11" t="str">
            <v>　下館市</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7</v>
          </cell>
          <cell r="B12" t="str">
            <v>　結城市</v>
          </cell>
          <cell r="C12">
            <v>4000</v>
          </cell>
          <cell r="D12">
            <v>4000</v>
          </cell>
          <cell r="E12">
            <v>4000</v>
          </cell>
          <cell r="F12">
            <v>18000</v>
          </cell>
          <cell r="G12">
            <v>4000</v>
          </cell>
          <cell r="H12">
            <v>2000</v>
          </cell>
          <cell r="I12">
            <v>18000</v>
          </cell>
          <cell r="J12">
            <v>10</v>
          </cell>
          <cell r="K12">
            <v>50000</v>
          </cell>
          <cell r="L12">
            <v>2000</v>
          </cell>
          <cell r="M12">
            <v>28000</v>
          </cell>
          <cell r="N12">
            <v>0</v>
          </cell>
          <cell r="O12">
            <v>0</v>
          </cell>
          <cell r="P12">
            <v>0</v>
          </cell>
          <cell r="Q12">
            <v>0</v>
          </cell>
          <cell r="R12">
            <v>0</v>
          </cell>
          <cell r="S12">
            <v>0</v>
          </cell>
          <cell r="T12">
            <v>0</v>
          </cell>
          <cell r="U12">
            <v>0</v>
          </cell>
          <cell r="V12">
            <v>0</v>
          </cell>
          <cell r="W12">
            <v>0</v>
          </cell>
          <cell r="X12">
            <v>0</v>
          </cell>
          <cell r="Y12">
            <v>0</v>
          </cell>
          <cell r="Z12">
            <v>0</v>
          </cell>
          <cell r="AA12">
            <v>10</v>
          </cell>
          <cell r="AB12">
            <v>10</v>
          </cell>
          <cell r="AC12">
            <v>50000</v>
          </cell>
          <cell r="AD12">
            <v>2000</v>
          </cell>
        </row>
        <row r="13">
          <cell r="A13">
            <v>8</v>
          </cell>
          <cell r="B13" t="str">
            <v>　龍ヶ崎市</v>
          </cell>
          <cell r="C13">
            <v>8000</v>
          </cell>
          <cell r="D13">
            <v>8000</v>
          </cell>
          <cell r="E13">
            <v>35000</v>
          </cell>
          <cell r="F13">
            <v>100000</v>
          </cell>
          <cell r="G13">
            <v>18240</v>
          </cell>
          <cell r="H13">
            <v>0</v>
          </cell>
          <cell r="I13">
            <v>17</v>
          </cell>
          <cell r="J13">
            <v>17</v>
          </cell>
          <cell r="K13">
            <v>340000</v>
          </cell>
          <cell r="L13">
            <v>0</v>
          </cell>
          <cell r="M13">
            <v>161240</v>
          </cell>
          <cell r="N13">
            <v>0</v>
          </cell>
          <cell r="O13">
            <v>0</v>
          </cell>
          <cell r="P13">
            <v>0</v>
          </cell>
          <cell r="Q13">
            <v>0</v>
          </cell>
          <cell r="R13">
            <v>0</v>
          </cell>
          <cell r="S13">
            <v>0</v>
          </cell>
          <cell r="T13">
            <v>0</v>
          </cell>
          <cell r="U13">
            <v>0</v>
          </cell>
          <cell r="V13">
            <v>0</v>
          </cell>
          <cell r="W13">
            <v>0</v>
          </cell>
          <cell r="X13">
            <v>0</v>
          </cell>
          <cell r="Y13">
            <v>0</v>
          </cell>
          <cell r="Z13">
            <v>0</v>
          </cell>
          <cell r="AA13">
            <v>17</v>
          </cell>
          <cell r="AB13">
            <v>17</v>
          </cell>
          <cell r="AC13">
            <v>340000</v>
          </cell>
        </row>
        <row r="14">
          <cell r="A14">
            <v>9</v>
          </cell>
          <cell r="B14" t="str">
            <v>　下妻市</v>
          </cell>
          <cell r="C14">
            <v>32000</v>
          </cell>
          <cell r="D14">
            <v>20000</v>
          </cell>
          <cell r="E14">
            <v>4800</v>
          </cell>
          <cell r="F14">
            <v>20000</v>
          </cell>
          <cell r="G14">
            <v>0</v>
          </cell>
          <cell r="H14">
            <v>2</v>
          </cell>
          <cell r="I14">
            <v>4800</v>
          </cell>
          <cell r="J14">
            <v>52000</v>
          </cell>
          <cell r="K14">
            <v>0</v>
          </cell>
          <cell r="L14">
            <v>0</v>
          </cell>
          <cell r="M14">
            <v>56800</v>
          </cell>
          <cell r="N14">
            <v>0</v>
          </cell>
          <cell r="O14">
            <v>0</v>
          </cell>
          <cell r="P14">
            <v>0</v>
          </cell>
          <cell r="Q14">
            <v>0</v>
          </cell>
          <cell r="R14">
            <v>0</v>
          </cell>
          <cell r="S14">
            <v>0</v>
          </cell>
          <cell r="T14">
            <v>0</v>
          </cell>
          <cell r="U14">
            <v>0</v>
          </cell>
          <cell r="V14">
            <v>0</v>
          </cell>
          <cell r="W14">
            <v>0</v>
          </cell>
          <cell r="X14">
            <v>0</v>
          </cell>
          <cell r="Y14">
            <v>0</v>
          </cell>
          <cell r="Z14">
            <v>0</v>
          </cell>
          <cell r="AA14">
            <v>2</v>
          </cell>
          <cell r="AB14">
            <v>2</v>
          </cell>
          <cell r="AC14">
            <v>52000</v>
          </cell>
        </row>
        <row r="15">
          <cell r="A15">
            <v>10</v>
          </cell>
          <cell r="B15" t="str">
            <v>　水海道市</v>
          </cell>
          <cell r="C15">
            <v>30000</v>
          </cell>
          <cell r="D15">
            <v>3000</v>
          </cell>
          <cell r="E15">
            <v>3000</v>
          </cell>
          <cell r="F15">
            <v>0</v>
          </cell>
          <cell r="G15">
            <v>32</v>
          </cell>
          <cell r="H15">
            <v>32</v>
          </cell>
          <cell r="I15">
            <v>420000</v>
          </cell>
          <cell r="J15">
            <v>0</v>
          </cell>
          <cell r="K15">
            <v>0</v>
          </cell>
          <cell r="L15">
            <v>0</v>
          </cell>
          <cell r="M15">
            <v>33000</v>
          </cell>
          <cell r="N15">
            <v>0</v>
          </cell>
          <cell r="O15">
            <v>0</v>
          </cell>
          <cell r="P15">
            <v>0</v>
          </cell>
          <cell r="Q15">
            <v>0</v>
          </cell>
          <cell r="R15">
            <v>0</v>
          </cell>
          <cell r="S15">
            <v>0</v>
          </cell>
          <cell r="T15">
            <v>0</v>
          </cell>
          <cell r="U15">
            <v>0</v>
          </cell>
          <cell r="V15">
            <v>0</v>
          </cell>
          <cell r="W15">
            <v>0</v>
          </cell>
          <cell r="X15">
            <v>0</v>
          </cell>
          <cell r="Y15">
            <v>0</v>
          </cell>
          <cell r="Z15">
            <v>0</v>
          </cell>
          <cell r="AA15">
            <v>32</v>
          </cell>
          <cell r="AB15">
            <v>32</v>
          </cell>
          <cell r="AC15">
            <v>420000</v>
          </cell>
        </row>
        <row r="16">
          <cell r="A16">
            <v>11</v>
          </cell>
          <cell r="B16" t="str">
            <v>　常陸太田市</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12</v>
          </cell>
          <cell r="B17" t="str">
            <v xml:space="preserve">  高萩市</v>
          </cell>
          <cell r="C17">
            <v>65600</v>
          </cell>
          <cell r="D17">
            <v>3200</v>
          </cell>
          <cell r="E17">
            <v>8400</v>
          </cell>
          <cell r="F17">
            <v>77200</v>
          </cell>
          <cell r="G17">
            <v>3200</v>
          </cell>
          <cell r="H17">
            <v>15</v>
          </cell>
          <cell r="I17">
            <v>8400</v>
          </cell>
          <cell r="J17">
            <v>75000</v>
          </cell>
          <cell r="K17">
            <v>0</v>
          </cell>
          <cell r="L17">
            <v>0</v>
          </cell>
          <cell r="M17">
            <v>77200</v>
          </cell>
          <cell r="N17">
            <v>0</v>
          </cell>
          <cell r="O17">
            <v>0</v>
          </cell>
          <cell r="P17">
            <v>0</v>
          </cell>
          <cell r="Q17">
            <v>0</v>
          </cell>
          <cell r="R17">
            <v>0</v>
          </cell>
          <cell r="S17">
            <v>0</v>
          </cell>
          <cell r="T17">
            <v>0</v>
          </cell>
          <cell r="U17">
            <v>0</v>
          </cell>
          <cell r="V17">
            <v>0</v>
          </cell>
          <cell r="W17">
            <v>0</v>
          </cell>
          <cell r="X17">
            <v>0</v>
          </cell>
          <cell r="Y17">
            <v>0</v>
          </cell>
          <cell r="Z17">
            <v>0</v>
          </cell>
          <cell r="AA17">
            <v>15</v>
          </cell>
          <cell r="AB17">
            <v>15</v>
          </cell>
          <cell r="AC17">
            <v>75000</v>
          </cell>
        </row>
        <row r="18">
          <cell r="A18">
            <v>13</v>
          </cell>
          <cell r="B18" t="str">
            <v>　北茨城市</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14</v>
          </cell>
          <cell r="B19" t="str">
            <v>　笠間市</v>
          </cell>
          <cell r="C19">
            <v>0</v>
          </cell>
          <cell r="D19">
            <v>0</v>
          </cell>
          <cell r="E19">
            <v>15</v>
          </cell>
          <cell r="F19">
            <v>15</v>
          </cell>
          <cell r="G19">
            <v>100000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15</v>
          </cell>
          <cell r="AB19">
            <v>15</v>
          </cell>
          <cell r="AC19">
            <v>100000</v>
          </cell>
        </row>
        <row r="20">
          <cell r="A20">
            <v>15</v>
          </cell>
          <cell r="B20" t="str">
            <v>　取手市</v>
          </cell>
          <cell r="C20">
            <v>21600</v>
          </cell>
          <cell r="D20">
            <v>21600</v>
          </cell>
          <cell r="E20">
            <v>0</v>
          </cell>
          <cell r="F20">
            <v>36</v>
          </cell>
          <cell r="G20">
            <v>36</v>
          </cell>
          <cell r="H20">
            <v>303000</v>
          </cell>
          <cell r="I20">
            <v>21600</v>
          </cell>
          <cell r="J20">
            <v>0</v>
          </cell>
          <cell r="K20">
            <v>0</v>
          </cell>
          <cell r="L20">
            <v>0</v>
          </cell>
          <cell r="M20">
            <v>21600</v>
          </cell>
          <cell r="N20">
            <v>0</v>
          </cell>
          <cell r="O20">
            <v>0</v>
          </cell>
          <cell r="P20">
            <v>0</v>
          </cell>
          <cell r="Q20">
            <v>0</v>
          </cell>
          <cell r="R20">
            <v>0</v>
          </cell>
          <cell r="S20">
            <v>0</v>
          </cell>
          <cell r="T20">
            <v>0</v>
          </cell>
          <cell r="U20">
            <v>0</v>
          </cell>
          <cell r="V20">
            <v>0</v>
          </cell>
          <cell r="W20">
            <v>0</v>
          </cell>
          <cell r="X20">
            <v>0</v>
          </cell>
          <cell r="Y20">
            <v>0</v>
          </cell>
          <cell r="Z20">
            <v>0</v>
          </cell>
          <cell r="AA20">
            <v>36</v>
          </cell>
          <cell r="AB20">
            <v>36</v>
          </cell>
          <cell r="AC20">
            <v>303000</v>
          </cell>
        </row>
        <row r="21">
          <cell r="A21">
            <v>16</v>
          </cell>
          <cell r="B21" t="str">
            <v>　岩井市</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17</v>
          </cell>
          <cell r="B22" t="str">
            <v>　牛久市</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18</v>
          </cell>
          <cell r="B23" t="str">
            <v>　つくば市</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19</v>
          </cell>
          <cell r="B24" t="str">
            <v>　ひたちなか市</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20</v>
          </cell>
          <cell r="B25" t="str">
            <v>　鹿嶋市</v>
          </cell>
          <cell r="C25">
            <v>2000</v>
          </cell>
          <cell r="D25">
            <v>2000</v>
          </cell>
          <cell r="E25">
            <v>2000</v>
          </cell>
          <cell r="F25">
            <v>21</v>
          </cell>
          <cell r="G25">
            <v>21</v>
          </cell>
          <cell r="H25">
            <v>392000</v>
          </cell>
          <cell r="I25">
            <v>0</v>
          </cell>
          <cell r="J25">
            <v>0</v>
          </cell>
          <cell r="K25">
            <v>0</v>
          </cell>
          <cell r="L25">
            <v>0</v>
          </cell>
          <cell r="M25">
            <v>2000</v>
          </cell>
          <cell r="N25">
            <v>0</v>
          </cell>
          <cell r="O25">
            <v>0</v>
          </cell>
          <cell r="P25">
            <v>0</v>
          </cell>
          <cell r="Q25">
            <v>0</v>
          </cell>
          <cell r="R25">
            <v>0</v>
          </cell>
          <cell r="S25">
            <v>0</v>
          </cell>
          <cell r="T25">
            <v>0</v>
          </cell>
          <cell r="U25">
            <v>0</v>
          </cell>
          <cell r="V25">
            <v>0</v>
          </cell>
          <cell r="W25">
            <v>0</v>
          </cell>
          <cell r="X25">
            <v>0</v>
          </cell>
          <cell r="Y25">
            <v>0</v>
          </cell>
          <cell r="Z25">
            <v>0</v>
          </cell>
          <cell r="AA25">
            <v>21</v>
          </cell>
          <cell r="AB25">
            <v>21</v>
          </cell>
          <cell r="AC25">
            <v>392000</v>
          </cell>
        </row>
        <row r="26">
          <cell r="A26">
            <v>21</v>
          </cell>
          <cell r="B26" t="str">
            <v>　潮来市</v>
          </cell>
          <cell r="C26">
            <v>18000</v>
          </cell>
          <cell r="D26">
            <v>10000</v>
          </cell>
          <cell r="E26">
            <v>28000</v>
          </cell>
          <cell r="F26">
            <v>0</v>
          </cell>
          <cell r="G26">
            <v>15</v>
          </cell>
          <cell r="H26">
            <v>16</v>
          </cell>
          <cell r="I26">
            <v>10000</v>
          </cell>
          <cell r="J26">
            <v>0</v>
          </cell>
          <cell r="K26">
            <v>0</v>
          </cell>
          <cell r="L26">
            <v>0</v>
          </cell>
          <cell r="M26">
            <v>28000</v>
          </cell>
          <cell r="N26">
            <v>0</v>
          </cell>
          <cell r="O26">
            <v>0</v>
          </cell>
          <cell r="P26">
            <v>0</v>
          </cell>
          <cell r="Q26">
            <v>0</v>
          </cell>
          <cell r="R26">
            <v>0</v>
          </cell>
          <cell r="S26">
            <v>0</v>
          </cell>
          <cell r="T26">
            <v>0</v>
          </cell>
          <cell r="U26">
            <v>0</v>
          </cell>
          <cell r="V26">
            <v>0</v>
          </cell>
          <cell r="W26">
            <v>0</v>
          </cell>
          <cell r="X26">
            <v>0</v>
          </cell>
          <cell r="Y26">
            <v>0</v>
          </cell>
          <cell r="Z26">
            <v>0</v>
          </cell>
          <cell r="AA26">
            <v>15</v>
          </cell>
          <cell r="AB26">
            <v>16</v>
          </cell>
          <cell r="AC26">
            <v>100000</v>
          </cell>
        </row>
        <row r="27">
          <cell r="A27">
            <v>22</v>
          </cell>
          <cell r="B27" t="str">
            <v>　守谷市</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小　　計</v>
          </cell>
          <cell r="C28">
            <v>181600</v>
          </cell>
          <cell r="D28">
            <v>8000</v>
          </cell>
          <cell r="E28">
            <v>56600</v>
          </cell>
          <cell r="F28">
            <v>120000</v>
          </cell>
          <cell r="G28">
            <v>25440</v>
          </cell>
          <cell r="H28">
            <v>2000</v>
          </cell>
          <cell r="I28">
            <v>71417</v>
          </cell>
          <cell r="J28">
            <v>0</v>
          </cell>
          <cell r="K28">
            <v>0</v>
          </cell>
          <cell r="L28">
            <v>0</v>
          </cell>
          <cell r="M28">
            <v>465057</v>
          </cell>
          <cell r="N28">
            <v>0</v>
          </cell>
          <cell r="O28">
            <v>0</v>
          </cell>
          <cell r="P28">
            <v>0</v>
          </cell>
          <cell r="Q28">
            <v>0</v>
          </cell>
          <cell r="R28">
            <v>0</v>
          </cell>
          <cell r="S28">
            <v>0</v>
          </cell>
          <cell r="T28">
            <v>0</v>
          </cell>
          <cell r="U28">
            <v>0</v>
          </cell>
          <cell r="V28">
            <v>0</v>
          </cell>
          <cell r="W28">
            <v>0</v>
          </cell>
          <cell r="X28">
            <v>0</v>
          </cell>
          <cell r="Y28">
            <v>0</v>
          </cell>
          <cell r="Z28">
            <v>0</v>
          </cell>
          <cell r="AA28">
            <v>193</v>
          </cell>
          <cell r="AB28">
            <v>194</v>
          </cell>
          <cell r="AC28">
            <v>2146000</v>
          </cell>
          <cell r="AD28">
            <v>2000</v>
          </cell>
        </row>
        <row r="29">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23</v>
          </cell>
          <cell r="B32" t="str">
            <v>　茨城町</v>
          </cell>
          <cell r="C32">
            <v>16000</v>
          </cell>
          <cell r="D32">
            <v>2000</v>
          </cell>
          <cell r="E32">
            <v>2000</v>
          </cell>
          <cell r="F32">
            <v>20000</v>
          </cell>
          <cell r="G32">
            <v>0</v>
          </cell>
          <cell r="H32">
            <v>13</v>
          </cell>
          <cell r="I32">
            <v>2000</v>
          </cell>
          <cell r="J32">
            <v>190000</v>
          </cell>
          <cell r="K32">
            <v>0</v>
          </cell>
          <cell r="L32">
            <v>0</v>
          </cell>
          <cell r="M32">
            <v>20000</v>
          </cell>
          <cell r="N32">
            <v>0</v>
          </cell>
          <cell r="O32">
            <v>0</v>
          </cell>
          <cell r="P32">
            <v>0</v>
          </cell>
          <cell r="Q32">
            <v>0</v>
          </cell>
          <cell r="R32">
            <v>0</v>
          </cell>
          <cell r="S32">
            <v>0</v>
          </cell>
          <cell r="T32">
            <v>0</v>
          </cell>
          <cell r="U32">
            <v>0</v>
          </cell>
          <cell r="V32">
            <v>0</v>
          </cell>
          <cell r="W32">
            <v>0</v>
          </cell>
          <cell r="X32">
            <v>0</v>
          </cell>
          <cell r="Y32">
            <v>0</v>
          </cell>
          <cell r="Z32">
            <v>0</v>
          </cell>
          <cell r="AA32">
            <v>13</v>
          </cell>
          <cell r="AB32">
            <v>13</v>
          </cell>
          <cell r="AC32">
            <v>190000</v>
          </cell>
        </row>
        <row r="33">
          <cell r="A33">
            <v>24</v>
          </cell>
          <cell r="B33" t="str">
            <v>　小川町</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25</v>
          </cell>
          <cell r="B34" t="str">
            <v>　美野里町</v>
          </cell>
          <cell r="C34">
            <v>157500</v>
          </cell>
          <cell r="D34">
            <v>16754</v>
          </cell>
          <cell r="E34">
            <v>16754</v>
          </cell>
          <cell r="F34">
            <v>6300</v>
          </cell>
          <cell r="G34">
            <v>4000</v>
          </cell>
          <cell r="H34">
            <v>0</v>
          </cell>
          <cell r="I34">
            <v>6300</v>
          </cell>
          <cell r="J34">
            <v>4</v>
          </cell>
          <cell r="K34">
            <v>40000</v>
          </cell>
          <cell r="L34">
            <v>4400</v>
          </cell>
          <cell r="M34">
            <v>184554</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4</v>
          </cell>
          <cell r="AC34">
            <v>40000</v>
          </cell>
          <cell r="AD34">
            <v>4400</v>
          </cell>
        </row>
        <row r="35">
          <cell r="A35">
            <v>26</v>
          </cell>
          <cell r="B35" t="str">
            <v>　内原町</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27</v>
          </cell>
          <cell r="B36" t="str">
            <v>　常北町</v>
          </cell>
          <cell r="C36">
            <v>7200</v>
          </cell>
          <cell r="D36">
            <v>7200</v>
          </cell>
          <cell r="E36">
            <v>0</v>
          </cell>
          <cell r="F36">
            <v>4</v>
          </cell>
          <cell r="G36">
            <v>4</v>
          </cell>
          <cell r="H36">
            <v>28000</v>
          </cell>
          <cell r="I36">
            <v>7200</v>
          </cell>
          <cell r="J36">
            <v>0</v>
          </cell>
          <cell r="K36">
            <v>0</v>
          </cell>
          <cell r="L36">
            <v>0</v>
          </cell>
          <cell r="M36">
            <v>7200</v>
          </cell>
          <cell r="N36">
            <v>0</v>
          </cell>
          <cell r="O36">
            <v>0</v>
          </cell>
          <cell r="P36">
            <v>0</v>
          </cell>
          <cell r="Q36">
            <v>0</v>
          </cell>
          <cell r="R36">
            <v>0</v>
          </cell>
          <cell r="S36">
            <v>0</v>
          </cell>
          <cell r="T36">
            <v>0</v>
          </cell>
          <cell r="U36">
            <v>0</v>
          </cell>
          <cell r="V36">
            <v>0</v>
          </cell>
          <cell r="W36">
            <v>0</v>
          </cell>
          <cell r="X36">
            <v>0</v>
          </cell>
          <cell r="Y36">
            <v>0</v>
          </cell>
          <cell r="Z36">
            <v>0</v>
          </cell>
          <cell r="AA36">
            <v>4</v>
          </cell>
          <cell r="AB36">
            <v>4</v>
          </cell>
          <cell r="AC36">
            <v>28000</v>
          </cell>
        </row>
        <row r="37">
          <cell r="A37">
            <v>28</v>
          </cell>
          <cell r="B37" t="str">
            <v>　大洗町</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29</v>
          </cell>
          <cell r="B38" t="str">
            <v>　友部町</v>
          </cell>
          <cell r="C38">
            <v>0</v>
          </cell>
          <cell r="D38">
            <v>0</v>
          </cell>
          <cell r="E38">
            <v>7</v>
          </cell>
          <cell r="F38">
            <v>7</v>
          </cell>
          <cell r="G38">
            <v>120000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7</v>
          </cell>
          <cell r="AB38">
            <v>7</v>
          </cell>
          <cell r="AC38">
            <v>120000</v>
          </cell>
        </row>
        <row r="39">
          <cell r="A39">
            <v>30</v>
          </cell>
          <cell r="B39" t="str">
            <v>　岩間町</v>
          </cell>
          <cell r="C39">
            <v>2000</v>
          </cell>
          <cell r="D39">
            <v>2400</v>
          </cell>
          <cell r="E39">
            <v>2000</v>
          </cell>
          <cell r="F39">
            <v>0</v>
          </cell>
          <cell r="G39">
            <v>2400</v>
          </cell>
          <cell r="H39">
            <v>25</v>
          </cell>
          <cell r="I39">
            <v>232000</v>
          </cell>
          <cell r="J39">
            <v>0</v>
          </cell>
          <cell r="K39">
            <v>0</v>
          </cell>
          <cell r="L39">
            <v>0</v>
          </cell>
          <cell r="M39">
            <v>4400</v>
          </cell>
          <cell r="N39">
            <v>0</v>
          </cell>
          <cell r="O39">
            <v>0</v>
          </cell>
          <cell r="P39">
            <v>0</v>
          </cell>
          <cell r="Q39">
            <v>0</v>
          </cell>
          <cell r="R39">
            <v>0</v>
          </cell>
          <cell r="S39">
            <v>0</v>
          </cell>
          <cell r="T39">
            <v>0</v>
          </cell>
          <cell r="U39">
            <v>0</v>
          </cell>
          <cell r="V39">
            <v>0</v>
          </cell>
          <cell r="W39">
            <v>0</v>
          </cell>
          <cell r="X39">
            <v>0</v>
          </cell>
          <cell r="Y39">
            <v>0</v>
          </cell>
          <cell r="Z39">
            <v>0</v>
          </cell>
          <cell r="AA39">
            <v>25</v>
          </cell>
          <cell r="AB39">
            <v>25</v>
          </cell>
          <cell r="AC39">
            <v>232000</v>
          </cell>
        </row>
        <row r="40">
          <cell r="A40">
            <v>31</v>
          </cell>
          <cell r="B40" t="str">
            <v>　岩瀬町</v>
          </cell>
          <cell r="C40">
            <v>0</v>
          </cell>
          <cell r="D40">
            <v>0</v>
          </cell>
          <cell r="E40">
            <v>5</v>
          </cell>
          <cell r="F40">
            <v>5</v>
          </cell>
          <cell r="G40">
            <v>50000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5</v>
          </cell>
          <cell r="AB40">
            <v>5</v>
          </cell>
          <cell r="AC40">
            <v>50000</v>
          </cell>
        </row>
        <row r="41">
          <cell r="A41">
            <v>32</v>
          </cell>
          <cell r="B41" t="str">
            <v>　那珂町</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33</v>
          </cell>
          <cell r="B42" t="str">
            <v>　瓜連町</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34</v>
          </cell>
          <cell r="B43" t="str">
            <v>　大宮町</v>
          </cell>
          <cell r="C43">
            <v>0</v>
          </cell>
          <cell r="D43">
            <v>0</v>
          </cell>
          <cell r="E43">
            <v>15</v>
          </cell>
          <cell r="F43">
            <v>15</v>
          </cell>
          <cell r="G43">
            <v>490000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15</v>
          </cell>
          <cell r="AB43">
            <v>15</v>
          </cell>
          <cell r="AC43">
            <v>490000</v>
          </cell>
        </row>
        <row r="44">
          <cell r="A44">
            <v>35</v>
          </cell>
          <cell r="B44" t="str">
            <v>　山方町</v>
          </cell>
          <cell r="C44">
            <v>47000</v>
          </cell>
          <cell r="D44">
            <v>12000</v>
          </cell>
          <cell r="E44">
            <v>47000</v>
          </cell>
          <cell r="F44">
            <v>87500</v>
          </cell>
          <cell r="G44">
            <v>12000</v>
          </cell>
          <cell r="H44">
            <v>6</v>
          </cell>
          <cell r="I44">
            <v>28500</v>
          </cell>
          <cell r="J44">
            <v>180000</v>
          </cell>
          <cell r="K44">
            <v>0</v>
          </cell>
          <cell r="L44">
            <v>0</v>
          </cell>
          <cell r="M44">
            <v>87500</v>
          </cell>
          <cell r="N44">
            <v>0</v>
          </cell>
          <cell r="O44">
            <v>0</v>
          </cell>
          <cell r="P44">
            <v>0</v>
          </cell>
          <cell r="Q44">
            <v>0</v>
          </cell>
          <cell r="R44">
            <v>0</v>
          </cell>
          <cell r="S44">
            <v>0</v>
          </cell>
          <cell r="T44">
            <v>0</v>
          </cell>
          <cell r="U44">
            <v>0</v>
          </cell>
          <cell r="V44">
            <v>0</v>
          </cell>
          <cell r="W44">
            <v>0</v>
          </cell>
          <cell r="X44">
            <v>0</v>
          </cell>
          <cell r="Y44">
            <v>0</v>
          </cell>
          <cell r="Z44">
            <v>0</v>
          </cell>
          <cell r="AA44">
            <v>6</v>
          </cell>
          <cell r="AB44">
            <v>6</v>
          </cell>
          <cell r="AC44">
            <v>180000</v>
          </cell>
        </row>
        <row r="45">
          <cell r="A45">
            <v>36</v>
          </cell>
          <cell r="B45" t="str">
            <v>　金砂郷町</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37</v>
          </cell>
          <cell r="B46" t="str">
            <v>　大子町</v>
          </cell>
          <cell r="C46">
            <v>151500</v>
          </cell>
          <cell r="D46">
            <v>10000</v>
          </cell>
          <cell r="E46">
            <v>10000</v>
          </cell>
          <cell r="F46">
            <v>3000</v>
          </cell>
          <cell r="G46">
            <v>2600</v>
          </cell>
          <cell r="H46">
            <v>197100</v>
          </cell>
          <cell r="I46">
            <v>30000</v>
          </cell>
          <cell r="J46">
            <v>22</v>
          </cell>
          <cell r="K46">
            <v>34</v>
          </cell>
          <cell r="L46">
            <v>340000</v>
          </cell>
          <cell r="M46">
            <v>197100</v>
          </cell>
          <cell r="N46">
            <v>0</v>
          </cell>
          <cell r="O46">
            <v>0</v>
          </cell>
          <cell r="P46">
            <v>0</v>
          </cell>
          <cell r="Q46">
            <v>0</v>
          </cell>
          <cell r="R46">
            <v>0</v>
          </cell>
          <cell r="S46">
            <v>0</v>
          </cell>
          <cell r="T46">
            <v>0</v>
          </cell>
          <cell r="U46">
            <v>0</v>
          </cell>
          <cell r="V46">
            <v>0</v>
          </cell>
          <cell r="W46">
            <v>0</v>
          </cell>
          <cell r="X46">
            <v>0</v>
          </cell>
          <cell r="Y46">
            <v>0</v>
          </cell>
          <cell r="Z46">
            <v>0</v>
          </cell>
          <cell r="AA46">
            <v>22</v>
          </cell>
          <cell r="AB46">
            <v>34</v>
          </cell>
          <cell r="AC46">
            <v>340000</v>
          </cell>
          <cell r="AD46">
            <v>170000</v>
          </cell>
        </row>
        <row r="47">
          <cell r="A47">
            <v>38</v>
          </cell>
          <cell r="B47" t="str">
            <v>　十王町</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39</v>
          </cell>
          <cell r="B48" t="str">
            <v>　鉾田町</v>
          </cell>
          <cell r="C48">
            <v>8600</v>
          </cell>
          <cell r="D48">
            <v>15200</v>
          </cell>
          <cell r="E48">
            <v>8600</v>
          </cell>
          <cell r="F48">
            <v>0</v>
          </cell>
          <cell r="G48">
            <v>17</v>
          </cell>
          <cell r="H48">
            <v>17</v>
          </cell>
          <cell r="I48">
            <v>15200</v>
          </cell>
          <cell r="J48">
            <v>0</v>
          </cell>
          <cell r="K48">
            <v>0</v>
          </cell>
          <cell r="L48">
            <v>0</v>
          </cell>
          <cell r="M48">
            <v>23800</v>
          </cell>
          <cell r="N48">
            <v>0</v>
          </cell>
          <cell r="O48">
            <v>0</v>
          </cell>
          <cell r="P48">
            <v>0</v>
          </cell>
          <cell r="Q48">
            <v>0</v>
          </cell>
          <cell r="R48">
            <v>0</v>
          </cell>
          <cell r="S48">
            <v>0</v>
          </cell>
          <cell r="T48">
            <v>0</v>
          </cell>
          <cell r="U48">
            <v>0</v>
          </cell>
          <cell r="V48">
            <v>0</v>
          </cell>
          <cell r="W48">
            <v>0</v>
          </cell>
          <cell r="X48">
            <v>0</v>
          </cell>
          <cell r="Y48">
            <v>0</v>
          </cell>
          <cell r="Z48">
            <v>0</v>
          </cell>
          <cell r="AA48">
            <v>17</v>
          </cell>
          <cell r="AB48">
            <v>17</v>
          </cell>
          <cell r="AC48">
            <v>176000</v>
          </cell>
        </row>
        <row r="49">
          <cell r="A49">
            <v>40</v>
          </cell>
          <cell r="B49" t="str">
            <v>　神栖町</v>
          </cell>
          <cell r="C49">
            <v>46500</v>
          </cell>
          <cell r="D49">
            <v>45000</v>
          </cell>
          <cell r="E49">
            <v>1000</v>
          </cell>
          <cell r="F49">
            <v>3600</v>
          </cell>
          <cell r="G49">
            <v>3600</v>
          </cell>
          <cell r="H49">
            <v>100600</v>
          </cell>
          <cell r="I49">
            <v>4500</v>
          </cell>
          <cell r="J49">
            <v>11</v>
          </cell>
          <cell r="K49">
            <v>11</v>
          </cell>
          <cell r="L49">
            <v>210640</v>
          </cell>
          <cell r="M49">
            <v>100600</v>
          </cell>
          <cell r="N49">
            <v>0</v>
          </cell>
          <cell r="O49">
            <v>0</v>
          </cell>
          <cell r="P49">
            <v>0</v>
          </cell>
          <cell r="Q49">
            <v>0</v>
          </cell>
          <cell r="R49">
            <v>0</v>
          </cell>
          <cell r="S49">
            <v>0</v>
          </cell>
          <cell r="T49">
            <v>0</v>
          </cell>
          <cell r="U49">
            <v>0</v>
          </cell>
          <cell r="V49">
            <v>0</v>
          </cell>
          <cell r="W49">
            <v>0</v>
          </cell>
          <cell r="X49">
            <v>0</v>
          </cell>
          <cell r="Y49">
            <v>0</v>
          </cell>
          <cell r="Z49">
            <v>0</v>
          </cell>
          <cell r="AA49">
            <v>11</v>
          </cell>
          <cell r="AB49">
            <v>11</v>
          </cell>
          <cell r="AC49">
            <v>210640</v>
          </cell>
          <cell r="AD49">
            <v>11000</v>
          </cell>
        </row>
        <row r="50">
          <cell r="A50">
            <v>41</v>
          </cell>
          <cell r="B50" t="str">
            <v>　波崎町</v>
          </cell>
          <cell r="C50">
            <v>18000</v>
          </cell>
          <cell r="D50">
            <v>3000</v>
          </cell>
          <cell r="E50">
            <v>3000</v>
          </cell>
          <cell r="F50">
            <v>1280</v>
          </cell>
          <cell r="G50">
            <v>1280</v>
          </cell>
          <cell r="H50">
            <v>29280</v>
          </cell>
          <cell r="I50">
            <v>4000</v>
          </cell>
          <cell r="J50">
            <v>16</v>
          </cell>
          <cell r="K50">
            <v>16</v>
          </cell>
          <cell r="L50">
            <v>228900</v>
          </cell>
          <cell r="M50">
            <v>29280</v>
          </cell>
          <cell r="N50">
            <v>0</v>
          </cell>
          <cell r="O50">
            <v>0</v>
          </cell>
          <cell r="P50">
            <v>0</v>
          </cell>
          <cell r="Q50">
            <v>0</v>
          </cell>
          <cell r="R50">
            <v>0</v>
          </cell>
          <cell r="S50">
            <v>0</v>
          </cell>
          <cell r="T50">
            <v>0</v>
          </cell>
          <cell r="U50">
            <v>0</v>
          </cell>
          <cell r="V50">
            <v>0</v>
          </cell>
          <cell r="W50">
            <v>0</v>
          </cell>
          <cell r="X50">
            <v>0</v>
          </cell>
          <cell r="Y50">
            <v>0</v>
          </cell>
          <cell r="Z50">
            <v>0</v>
          </cell>
          <cell r="AA50">
            <v>16</v>
          </cell>
          <cell r="AB50">
            <v>16</v>
          </cell>
          <cell r="AC50">
            <v>228900</v>
          </cell>
        </row>
        <row r="51">
          <cell r="A51">
            <v>42</v>
          </cell>
          <cell r="B51" t="str">
            <v>　麻生町</v>
          </cell>
          <cell r="C51">
            <v>18000</v>
          </cell>
          <cell r="D51">
            <v>480</v>
          </cell>
          <cell r="E51">
            <v>10000</v>
          </cell>
          <cell r="F51">
            <v>28480</v>
          </cell>
          <cell r="G51">
            <v>480</v>
          </cell>
          <cell r="H51">
            <v>17</v>
          </cell>
          <cell r="I51">
            <v>10000</v>
          </cell>
          <cell r="J51">
            <v>100000</v>
          </cell>
          <cell r="K51">
            <v>0</v>
          </cell>
          <cell r="L51">
            <v>0</v>
          </cell>
          <cell r="M51">
            <v>28480</v>
          </cell>
          <cell r="N51">
            <v>0</v>
          </cell>
          <cell r="O51">
            <v>0</v>
          </cell>
          <cell r="P51">
            <v>0</v>
          </cell>
          <cell r="Q51">
            <v>0</v>
          </cell>
          <cell r="R51">
            <v>0</v>
          </cell>
          <cell r="S51">
            <v>0</v>
          </cell>
          <cell r="T51">
            <v>0</v>
          </cell>
          <cell r="U51">
            <v>0</v>
          </cell>
          <cell r="V51">
            <v>0</v>
          </cell>
          <cell r="W51">
            <v>0</v>
          </cell>
          <cell r="X51">
            <v>0</v>
          </cell>
          <cell r="Y51">
            <v>0</v>
          </cell>
          <cell r="Z51">
            <v>0</v>
          </cell>
          <cell r="AA51">
            <v>17</v>
          </cell>
          <cell r="AB51">
            <v>17</v>
          </cell>
          <cell r="AC51">
            <v>100000</v>
          </cell>
        </row>
        <row r="52">
          <cell r="A52">
            <v>43</v>
          </cell>
          <cell r="B52" t="str">
            <v>　北浦町</v>
          </cell>
          <cell r="C52">
            <v>40000</v>
          </cell>
          <cell r="D52">
            <v>5250</v>
          </cell>
          <cell r="E52">
            <v>5250</v>
          </cell>
          <cell r="F52">
            <v>21000</v>
          </cell>
          <cell r="G52">
            <v>1600</v>
          </cell>
          <cell r="H52">
            <v>0</v>
          </cell>
          <cell r="I52">
            <v>21000</v>
          </cell>
          <cell r="J52">
            <v>7</v>
          </cell>
          <cell r="K52">
            <v>110000</v>
          </cell>
          <cell r="L52">
            <v>14000</v>
          </cell>
          <cell r="M52">
            <v>67850</v>
          </cell>
          <cell r="N52">
            <v>0</v>
          </cell>
          <cell r="O52">
            <v>0</v>
          </cell>
          <cell r="P52">
            <v>0</v>
          </cell>
          <cell r="Q52">
            <v>0</v>
          </cell>
          <cell r="R52">
            <v>0</v>
          </cell>
          <cell r="S52">
            <v>0</v>
          </cell>
          <cell r="T52">
            <v>0</v>
          </cell>
          <cell r="U52">
            <v>0</v>
          </cell>
          <cell r="V52">
            <v>0</v>
          </cell>
          <cell r="W52">
            <v>0</v>
          </cell>
          <cell r="X52">
            <v>0</v>
          </cell>
          <cell r="Y52">
            <v>0</v>
          </cell>
          <cell r="Z52">
            <v>0</v>
          </cell>
          <cell r="AA52">
            <v>7</v>
          </cell>
          <cell r="AB52">
            <v>7</v>
          </cell>
          <cell r="AC52">
            <v>110000</v>
          </cell>
          <cell r="AD52">
            <v>14000</v>
          </cell>
        </row>
        <row r="53">
          <cell r="A53">
            <v>44</v>
          </cell>
          <cell r="B53" t="str">
            <v>　玉造町</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45</v>
          </cell>
          <cell r="B54" t="str">
            <v>　江戸崎町</v>
          </cell>
          <cell r="C54">
            <v>20000</v>
          </cell>
          <cell r="D54">
            <v>20000</v>
          </cell>
          <cell r="E54">
            <v>5</v>
          </cell>
          <cell r="F54">
            <v>20</v>
          </cell>
          <cell r="G54">
            <v>75000</v>
          </cell>
          <cell r="H54">
            <v>75000</v>
          </cell>
          <cell r="I54">
            <v>20000</v>
          </cell>
          <cell r="J54">
            <v>7</v>
          </cell>
          <cell r="K54">
            <v>105000</v>
          </cell>
          <cell r="L54">
            <v>0</v>
          </cell>
          <cell r="M54">
            <v>20000</v>
          </cell>
          <cell r="N54">
            <v>5</v>
          </cell>
          <cell r="O54">
            <v>20</v>
          </cell>
          <cell r="P54">
            <v>75000</v>
          </cell>
          <cell r="Q54">
            <v>0</v>
          </cell>
          <cell r="R54">
            <v>0</v>
          </cell>
          <cell r="S54">
            <v>0</v>
          </cell>
          <cell r="T54">
            <v>0</v>
          </cell>
          <cell r="U54">
            <v>0</v>
          </cell>
          <cell r="V54">
            <v>0</v>
          </cell>
          <cell r="W54">
            <v>0</v>
          </cell>
          <cell r="X54">
            <v>0</v>
          </cell>
          <cell r="Y54">
            <v>0</v>
          </cell>
          <cell r="Z54">
            <v>75000</v>
          </cell>
          <cell r="AA54">
            <v>7</v>
          </cell>
          <cell r="AB54">
            <v>7</v>
          </cell>
          <cell r="AC54">
            <v>105000</v>
          </cell>
        </row>
        <row r="55">
          <cell r="A55">
            <v>46</v>
          </cell>
          <cell r="B55" t="str">
            <v>　阿見町</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47</v>
          </cell>
          <cell r="B56" t="str">
            <v>　新利根町</v>
          </cell>
          <cell r="C56">
            <v>500</v>
          </cell>
          <cell r="D56">
            <v>800</v>
          </cell>
          <cell r="E56">
            <v>500</v>
          </cell>
          <cell r="F56">
            <v>5300</v>
          </cell>
          <cell r="G56">
            <v>800</v>
          </cell>
          <cell r="H56">
            <v>3</v>
          </cell>
          <cell r="I56">
            <v>4000</v>
          </cell>
          <cell r="J56">
            <v>18000</v>
          </cell>
          <cell r="K56">
            <v>0</v>
          </cell>
          <cell r="L56">
            <v>0</v>
          </cell>
          <cell r="M56">
            <v>5300</v>
          </cell>
          <cell r="N56">
            <v>0</v>
          </cell>
          <cell r="O56">
            <v>0</v>
          </cell>
          <cell r="P56">
            <v>0</v>
          </cell>
          <cell r="Q56">
            <v>0</v>
          </cell>
          <cell r="R56">
            <v>0</v>
          </cell>
          <cell r="S56">
            <v>0</v>
          </cell>
          <cell r="T56">
            <v>0</v>
          </cell>
          <cell r="U56">
            <v>0</v>
          </cell>
          <cell r="V56">
            <v>0</v>
          </cell>
          <cell r="W56">
            <v>0</v>
          </cell>
          <cell r="X56">
            <v>0</v>
          </cell>
          <cell r="Y56">
            <v>0</v>
          </cell>
          <cell r="Z56">
            <v>0</v>
          </cell>
          <cell r="AA56">
            <v>3</v>
          </cell>
          <cell r="AB56">
            <v>3</v>
          </cell>
          <cell r="AC56">
            <v>18000</v>
          </cell>
        </row>
        <row r="57">
          <cell r="A57">
            <v>48</v>
          </cell>
          <cell r="B57" t="str">
            <v>　河内町</v>
          </cell>
          <cell r="C57">
            <v>52000</v>
          </cell>
          <cell r="D57">
            <v>30000</v>
          </cell>
          <cell r="E57">
            <v>52000</v>
          </cell>
          <cell r="F57">
            <v>30000</v>
          </cell>
          <cell r="G57">
            <v>0</v>
          </cell>
          <cell r="H57">
            <v>9</v>
          </cell>
          <cell r="I57">
            <v>6000</v>
          </cell>
          <cell r="J57">
            <v>80000</v>
          </cell>
          <cell r="K57">
            <v>0</v>
          </cell>
          <cell r="L57">
            <v>0</v>
          </cell>
          <cell r="M57">
            <v>88000</v>
          </cell>
          <cell r="N57">
            <v>0</v>
          </cell>
          <cell r="O57">
            <v>0</v>
          </cell>
          <cell r="P57">
            <v>0</v>
          </cell>
          <cell r="Q57">
            <v>0</v>
          </cell>
          <cell r="R57">
            <v>0</v>
          </cell>
          <cell r="S57">
            <v>0</v>
          </cell>
          <cell r="T57">
            <v>0</v>
          </cell>
          <cell r="U57">
            <v>0</v>
          </cell>
          <cell r="V57">
            <v>0</v>
          </cell>
          <cell r="W57">
            <v>0</v>
          </cell>
          <cell r="X57">
            <v>0</v>
          </cell>
          <cell r="Y57">
            <v>0</v>
          </cell>
          <cell r="Z57">
            <v>0</v>
          </cell>
          <cell r="AA57">
            <v>9</v>
          </cell>
          <cell r="AB57">
            <v>9</v>
          </cell>
          <cell r="AC57">
            <v>80000</v>
          </cell>
        </row>
        <row r="58">
          <cell r="A58">
            <v>49</v>
          </cell>
          <cell r="B58" t="str">
            <v>　東町</v>
          </cell>
          <cell r="C58">
            <v>0</v>
          </cell>
          <cell r="D58">
            <v>0</v>
          </cell>
          <cell r="E58">
            <v>5</v>
          </cell>
          <cell r="F58">
            <v>5</v>
          </cell>
          <cell r="G58">
            <v>100000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5</v>
          </cell>
          <cell r="AB58">
            <v>5</v>
          </cell>
          <cell r="AC58">
            <v>100000</v>
          </cell>
        </row>
        <row r="59">
          <cell r="A59">
            <v>50</v>
          </cell>
          <cell r="B59" t="str">
            <v>　霞ヶ浦町</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51</v>
          </cell>
          <cell r="B60" t="str">
            <v>　八郷町</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52</v>
          </cell>
          <cell r="B61" t="str">
            <v>　千代田町</v>
          </cell>
          <cell r="C61">
            <v>0</v>
          </cell>
          <cell r="D61">
            <v>0</v>
          </cell>
          <cell r="E61">
            <v>6</v>
          </cell>
          <cell r="F61">
            <v>6</v>
          </cell>
          <cell r="G61">
            <v>60000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6</v>
          </cell>
          <cell r="AB61">
            <v>6</v>
          </cell>
          <cell r="AC61">
            <v>60000</v>
          </cell>
        </row>
        <row r="62">
          <cell r="A62">
            <v>53</v>
          </cell>
          <cell r="B62" t="str">
            <v>　伊奈町</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54</v>
          </cell>
          <cell r="B63" t="str">
            <v>　関城町</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55</v>
          </cell>
          <cell r="B64" t="str">
            <v>　明野町</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56</v>
          </cell>
          <cell r="B65" t="str">
            <v>　真壁町</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57</v>
          </cell>
          <cell r="B66" t="str">
            <v>　協和町</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58</v>
          </cell>
          <cell r="B67" t="str">
            <v>　八千代町</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59</v>
          </cell>
          <cell r="B68" t="str">
            <v>　石下町</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60</v>
          </cell>
          <cell r="B69" t="str">
            <v>　総和町</v>
          </cell>
          <cell r="C69">
            <v>2400</v>
          </cell>
          <cell r="D69">
            <v>1600</v>
          </cell>
          <cell r="E69">
            <v>2400</v>
          </cell>
          <cell r="F69">
            <v>29600</v>
          </cell>
          <cell r="G69">
            <v>1600</v>
          </cell>
          <cell r="H69">
            <v>14</v>
          </cell>
          <cell r="I69">
            <v>25600</v>
          </cell>
          <cell r="J69">
            <v>220000</v>
          </cell>
          <cell r="K69">
            <v>0</v>
          </cell>
          <cell r="L69">
            <v>0</v>
          </cell>
          <cell r="M69">
            <v>29600</v>
          </cell>
          <cell r="N69">
            <v>0</v>
          </cell>
          <cell r="O69">
            <v>0</v>
          </cell>
          <cell r="P69">
            <v>0</v>
          </cell>
          <cell r="Q69">
            <v>0</v>
          </cell>
          <cell r="R69">
            <v>0</v>
          </cell>
          <cell r="S69">
            <v>0</v>
          </cell>
          <cell r="T69">
            <v>0</v>
          </cell>
          <cell r="U69">
            <v>0</v>
          </cell>
          <cell r="V69">
            <v>0</v>
          </cell>
          <cell r="W69">
            <v>0</v>
          </cell>
          <cell r="X69">
            <v>0</v>
          </cell>
          <cell r="Y69">
            <v>0</v>
          </cell>
          <cell r="Z69">
            <v>0</v>
          </cell>
          <cell r="AA69">
            <v>14</v>
          </cell>
          <cell r="AB69">
            <v>22</v>
          </cell>
          <cell r="AC69">
            <v>220000</v>
          </cell>
        </row>
        <row r="70">
          <cell r="A70">
            <v>61</v>
          </cell>
          <cell r="B70" t="str">
            <v>　五霞町</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62</v>
          </cell>
          <cell r="B71" t="str">
            <v>　三和町</v>
          </cell>
          <cell r="C71">
            <v>11000</v>
          </cell>
          <cell r="D71">
            <v>9000</v>
          </cell>
          <cell r="E71">
            <v>11000</v>
          </cell>
          <cell r="F71">
            <v>0</v>
          </cell>
          <cell r="G71">
            <v>10</v>
          </cell>
          <cell r="H71">
            <v>10</v>
          </cell>
          <cell r="I71">
            <v>9000</v>
          </cell>
          <cell r="J71">
            <v>0</v>
          </cell>
          <cell r="K71">
            <v>0</v>
          </cell>
          <cell r="L71">
            <v>0</v>
          </cell>
          <cell r="M71">
            <v>20000</v>
          </cell>
          <cell r="N71">
            <v>0</v>
          </cell>
          <cell r="O71">
            <v>0</v>
          </cell>
          <cell r="P71">
            <v>0</v>
          </cell>
          <cell r="Q71">
            <v>0</v>
          </cell>
          <cell r="R71">
            <v>0</v>
          </cell>
          <cell r="S71">
            <v>0</v>
          </cell>
          <cell r="T71">
            <v>0</v>
          </cell>
          <cell r="U71">
            <v>0</v>
          </cell>
          <cell r="V71">
            <v>0</v>
          </cell>
          <cell r="W71">
            <v>0</v>
          </cell>
          <cell r="X71">
            <v>0</v>
          </cell>
          <cell r="Y71">
            <v>0</v>
          </cell>
          <cell r="Z71">
            <v>0</v>
          </cell>
          <cell r="AA71">
            <v>10</v>
          </cell>
          <cell r="AB71">
            <v>10</v>
          </cell>
          <cell r="AC71">
            <v>200000</v>
          </cell>
        </row>
        <row r="72">
          <cell r="A72">
            <v>63</v>
          </cell>
          <cell r="B72" t="str">
            <v>　猿島町</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64</v>
          </cell>
          <cell r="B73" t="str">
            <v>　境町</v>
          </cell>
          <cell r="C73">
            <v>42000</v>
          </cell>
          <cell r="D73">
            <v>5000</v>
          </cell>
          <cell r="E73">
            <v>5000</v>
          </cell>
          <cell r="F73">
            <v>42000</v>
          </cell>
          <cell r="G73">
            <v>4000</v>
          </cell>
          <cell r="H73">
            <v>0</v>
          </cell>
          <cell r="I73">
            <v>42000</v>
          </cell>
          <cell r="J73">
            <v>10</v>
          </cell>
          <cell r="K73">
            <v>310000</v>
          </cell>
          <cell r="L73">
            <v>22000</v>
          </cell>
          <cell r="M73">
            <v>93000</v>
          </cell>
          <cell r="N73">
            <v>0</v>
          </cell>
          <cell r="O73">
            <v>0</v>
          </cell>
          <cell r="P73">
            <v>0</v>
          </cell>
          <cell r="Q73">
            <v>0</v>
          </cell>
          <cell r="R73">
            <v>0</v>
          </cell>
          <cell r="S73">
            <v>0</v>
          </cell>
          <cell r="T73">
            <v>0</v>
          </cell>
          <cell r="U73">
            <v>0</v>
          </cell>
          <cell r="V73">
            <v>0</v>
          </cell>
          <cell r="W73">
            <v>0</v>
          </cell>
          <cell r="X73">
            <v>0</v>
          </cell>
          <cell r="Y73">
            <v>0</v>
          </cell>
          <cell r="Z73">
            <v>0</v>
          </cell>
          <cell r="AA73">
            <v>10</v>
          </cell>
          <cell r="AB73">
            <v>10</v>
          </cell>
          <cell r="AC73">
            <v>310000</v>
          </cell>
          <cell r="AD73">
            <v>22000</v>
          </cell>
        </row>
        <row r="74">
          <cell r="A74">
            <v>65</v>
          </cell>
          <cell r="B74" t="str">
            <v>　藤代町</v>
          </cell>
          <cell r="C74">
            <v>0</v>
          </cell>
          <cell r="D74">
            <v>0</v>
          </cell>
          <cell r="E74">
            <v>9</v>
          </cell>
          <cell r="F74">
            <v>9</v>
          </cell>
          <cell r="G74">
            <v>180000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9</v>
          </cell>
          <cell r="AB74">
            <v>9</v>
          </cell>
          <cell r="AC74">
            <v>180000</v>
          </cell>
        </row>
        <row r="75">
          <cell r="A75">
            <v>66</v>
          </cell>
          <cell r="B75" t="str">
            <v>　利根町</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小　　計</v>
          </cell>
          <cell r="C76">
            <v>489500</v>
          </cell>
          <cell r="D76">
            <v>48000</v>
          </cell>
          <cell r="E76">
            <v>166504</v>
          </cell>
          <cell r="F76">
            <v>33000</v>
          </cell>
          <cell r="G76">
            <v>34360</v>
          </cell>
          <cell r="H76">
            <v>0</v>
          </cell>
          <cell r="I76">
            <v>235300</v>
          </cell>
          <cell r="J76">
            <v>0</v>
          </cell>
          <cell r="K76">
            <v>0</v>
          </cell>
          <cell r="L76">
            <v>0</v>
          </cell>
          <cell r="M76">
            <v>1006664</v>
          </cell>
          <cell r="N76">
            <v>5</v>
          </cell>
          <cell r="O76">
            <v>20</v>
          </cell>
          <cell r="P76">
            <v>75000</v>
          </cell>
          <cell r="Q76">
            <v>0</v>
          </cell>
          <cell r="R76">
            <v>0</v>
          </cell>
          <cell r="S76">
            <v>0</v>
          </cell>
          <cell r="T76">
            <v>0</v>
          </cell>
          <cell r="U76">
            <v>0</v>
          </cell>
          <cell r="V76">
            <v>0</v>
          </cell>
          <cell r="W76">
            <v>0</v>
          </cell>
          <cell r="X76">
            <v>0</v>
          </cell>
          <cell r="Y76">
            <v>0</v>
          </cell>
          <cell r="Z76">
            <v>75000</v>
          </cell>
          <cell r="AA76">
            <v>239</v>
          </cell>
          <cell r="AB76">
            <v>262</v>
          </cell>
          <cell r="AC76">
            <v>3768540</v>
          </cell>
          <cell r="AD76">
            <v>221400</v>
          </cell>
        </row>
        <row r="77">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67</v>
          </cell>
          <cell r="B80" t="str">
            <v>　桂村</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68</v>
          </cell>
          <cell r="B81" t="str">
            <v>　御前山村</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69</v>
          </cell>
          <cell r="B82" t="str">
            <v>　七会村</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70</v>
          </cell>
          <cell r="B83" t="str">
            <v>　東海村</v>
          </cell>
          <cell r="C83">
            <v>13700</v>
          </cell>
          <cell r="D83">
            <v>14400</v>
          </cell>
          <cell r="E83">
            <v>13700</v>
          </cell>
          <cell r="F83">
            <v>0</v>
          </cell>
          <cell r="G83">
            <v>8</v>
          </cell>
          <cell r="H83">
            <v>8</v>
          </cell>
          <cell r="I83">
            <v>14400</v>
          </cell>
          <cell r="J83">
            <v>0</v>
          </cell>
          <cell r="K83">
            <v>0</v>
          </cell>
          <cell r="L83">
            <v>0</v>
          </cell>
          <cell r="M83">
            <v>28100</v>
          </cell>
          <cell r="N83">
            <v>0</v>
          </cell>
          <cell r="O83">
            <v>0</v>
          </cell>
          <cell r="P83">
            <v>0</v>
          </cell>
          <cell r="Q83">
            <v>0</v>
          </cell>
          <cell r="R83">
            <v>0</v>
          </cell>
          <cell r="S83">
            <v>0</v>
          </cell>
          <cell r="T83">
            <v>0</v>
          </cell>
          <cell r="U83">
            <v>0</v>
          </cell>
          <cell r="V83">
            <v>0</v>
          </cell>
          <cell r="W83">
            <v>0</v>
          </cell>
          <cell r="X83">
            <v>0</v>
          </cell>
          <cell r="Y83">
            <v>0</v>
          </cell>
          <cell r="Z83">
            <v>0</v>
          </cell>
          <cell r="AA83">
            <v>8</v>
          </cell>
          <cell r="AB83">
            <v>8</v>
          </cell>
          <cell r="AC83">
            <v>108000</v>
          </cell>
        </row>
        <row r="84">
          <cell r="A84">
            <v>71</v>
          </cell>
          <cell r="B84" t="str">
            <v>　美和村</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72</v>
          </cell>
          <cell r="B85" t="str">
            <v>　緒川村</v>
          </cell>
          <cell r="C85">
            <v>0</v>
          </cell>
          <cell r="D85">
            <v>0</v>
          </cell>
          <cell r="E85">
            <v>3</v>
          </cell>
          <cell r="F85">
            <v>3</v>
          </cell>
          <cell r="G85">
            <v>90000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3</v>
          </cell>
          <cell r="AB85">
            <v>3</v>
          </cell>
          <cell r="AC85">
            <v>90000</v>
          </cell>
        </row>
        <row r="86">
          <cell r="A86">
            <v>73</v>
          </cell>
          <cell r="B86" t="str">
            <v>　水府村</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74</v>
          </cell>
          <cell r="B87" t="str">
            <v>　里美村</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75</v>
          </cell>
          <cell r="B88" t="str">
            <v>　旭村</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76</v>
          </cell>
          <cell r="B89" t="str">
            <v>　大洋村</v>
          </cell>
          <cell r="C89">
            <v>0</v>
          </cell>
          <cell r="D89">
            <v>0</v>
          </cell>
          <cell r="E89">
            <v>10</v>
          </cell>
          <cell r="F89">
            <v>10</v>
          </cell>
          <cell r="G89">
            <v>200000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10</v>
          </cell>
          <cell r="AB89">
            <v>10</v>
          </cell>
          <cell r="AC89">
            <v>200000</v>
          </cell>
        </row>
        <row r="90">
          <cell r="A90">
            <v>77</v>
          </cell>
          <cell r="B90" t="str">
            <v>　美浦村</v>
          </cell>
          <cell r="C90">
            <v>50000</v>
          </cell>
          <cell r="D90">
            <v>1600</v>
          </cell>
          <cell r="E90">
            <v>4000</v>
          </cell>
          <cell r="F90">
            <v>55600</v>
          </cell>
          <cell r="G90">
            <v>1600</v>
          </cell>
          <cell r="H90">
            <v>9</v>
          </cell>
          <cell r="I90">
            <v>4000</v>
          </cell>
          <cell r="J90">
            <v>90000</v>
          </cell>
          <cell r="K90">
            <v>18000</v>
          </cell>
          <cell r="L90">
            <v>0</v>
          </cell>
          <cell r="M90">
            <v>55600</v>
          </cell>
          <cell r="N90">
            <v>0</v>
          </cell>
          <cell r="O90">
            <v>0</v>
          </cell>
          <cell r="P90">
            <v>0</v>
          </cell>
          <cell r="Q90">
            <v>0</v>
          </cell>
          <cell r="R90">
            <v>0</v>
          </cell>
          <cell r="S90">
            <v>0</v>
          </cell>
          <cell r="T90">
            <v>0</v>
          </cell>
          <cell r="U90">
            <v>0</v>
          </cell>
          <cell r="V90">
            <v>0</v>
          </cell>
          <cell r="W90">
            <v>0</v>
          </cell>
          <cell r="X90">
            <v>0</v>
          </cell>
          <cell r="Y90">
            <v>0</v>
          </cell>
          <cell r="Z90">
            <v>0</v>
          </cell>
          <cell r="AA90">
            <v>9</v>
          </cell>
          <cell r="AB90">
            <v>9</v>
          </cell>
          <cell r="AC90">
            <v>90000</v>
          </cell>
          <cell r="AD90">
            <v>18000</v>
          </cell>
        </row>
        <row r="91">
          <cell r="A91">
            <v>78</v>
          </cell>
          <cell r="B91" t="str">
            <v>　桜川村</v>
          </cell>
          <cell r="C91">
            <v>74000</v>
          </cell>
          <cell r="D91">
            <v>2000</v>
          </cell>
          <cell r="E91">
            <v>2000</v>
          </cell>
          <cell r="F91">
            <v>95200</v>
          </cell>
          <cell r="G91">
            <v>0</v>
          </cell>
          <cell r="H91">
            <v>4</v>
          </cell>
          <cell r="I91">
            <v>19200</v>
          </cell>
          <cell r="J91">
            <v>80000</v>
          </cell>
          <cell r="K91">
            <v>4400</v>
          </cell>
          <cell r="L91">
            <v>0</v>
          </cell>
          <cell r="M91">
            <v>95200</v>
          </cell>
          <cell r="N91">
            <v>0</v>
          </cell>
          <cell r="O91">
            <v>0</v>
          </cell>
          <cell r="P91">
            <v>0</v>
          </cell>
          <cell r="Q91">
            <v>0</v>
          </cell>
          <cell r="R91">
            <v>0</v>
          </cell>
          <cell r="S91">
            <v>0</v>
          </cell>
          <cell r="T91">
            <v>0</v>
          </cell>
          <cell r="U91">
            <v>0</v>
          </cell>
          <cell r="V91">
            <v>0</v>
          </cell>
          <cell r="W91">
            <v>0</v>
          </cell>
          <cell r="X91">
            <v>0</v>
          </cell>
          <cell r="Y91">
            <v>0</v>
          </cell>
          <cell r="Z91">
            <v>0</v>
          </cell>
          <cell r="AA91">
            <v>4</v>
          </cell>
          <cell r="AB91">
            <v>4</v>
          </cell>
          <cell r="AC91">
            <v>80000</v>
          </cell>
          <cell r="AD91">
            <v>4400</v>
          </cell>
        </row>
        <row r="92">
          <cell r="A92">
            <v>79</v>
          </cell>
          <cell r="B92" t="str">
            <v>　玉里村</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80</v>
          </cell>
          <cell r="B93" t="str">
            <v>　新治村</v>
          </cell>
          <cell r="C93">
            <v>0</v>
          </cell>
          <cell r="D93">
            <v>0</v>
          </cell>
          <cell r="E93">
            <v>3</v>
          </cell>
          <cell r="F93">
            <v>3</v>
          </cell>
          <cell r="G93">
            <v>30000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3</v>
          </cell>
          <cell r="AB93">
            <v>3</v>
          </cell>
          <cell r="AC93">
            <v>30000</v>
          </cell>
        </row>
        <row r="94">
          <cell r="A94">
            <v>81</v>
          </cell>
          <cell r="B94" t="str">
            <v>　谷和原村</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82</v>
          </cell>
          <cell r="B95" t="str">
            <v>　大和村</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83</v>
          </cell>
          <cell r="B96" t="str">
            <v>　千代川村</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B97" t="str">
            <v>小　　計</v>
          </cell>
          <cell r="C97">
            <v>124000</v>
          </cell>
          <cell r="D97">
            <v>0</v>
          </cell>
          <cell r="E97">
            <v>15700</v>
          </cell>
          <cell r="F97">
            <v>0</v>
          </cell>
          <cell r="G97">
            <v>1600</v>
          </cell>
          <cell r="H97">
            <v>0</v>
          </cell>
          <cell r="I97">
            <v>37600</v>
          </cell>
          <cell r="J97">
            <v>0</v>
          </cell>
          <cell r="K97">
            <v>0</v>
          </cell>
          <cell r="L97">
            <v>0</v>
          </cell>
          <cell r="M97">
            <v>178900</v>
          </cell>
          <cell r="N97">
            <v>0</v>
          </cell>
          <cell r="O97">
            <v>0</v>
          </cell>
          <cell r="P97">
            <v>0</v>
          </cell>
          <cell r="Q97">
            <v>0</v>
          </cell>
          <cell r="R97">
            <v>0</v>
          </cell>
          <cell r="S97">
            <v>0</v>
          </cell>
          <cell r="T97">
            <v>0</v>
          </cell>
          <cell r="U97">
            <v>0</v>
          </cell>
          <cell r="V97">
            <v>0</v>
          </cell>
          <cell r="W97">
            <v>0</v>
          </cell>
          <cell r="X97">
            <v>0</v>
          </cell>
          <cell r="Y97">
            <v>0</v>
          </cell>
          <cell r="Z97">
            <v>0</v>
          </cell>
          <cell r="AA97">
            <v>37</v>
          </cell>
          <cell r="AB97">
            <v>37</v>
          </cell>
          <cell r="AC97">
            <v>598000</v>
          </cell>
          <cell r="AD97">
            <v>22400</v>
          </cell>
        </row>
        <row r="98">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1</v>
          </cell>
          <cell r="B99" t="str">
            <v>ニューライフカシマ</v>
          </cell>
          <cell r="C99">
            <v>0</v>
          </cell>
          <cell r="D99">
            <v>0</v>
          </cell>
          <cell r="E99">
            <v>12</v>
          </cell>
          <cell r="F99">
            <v>12</v>
          </cell>
          <cell r="G99">
            <v>120000</v>
          </cell>
          <cell r="H99">
            <v>40000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12</v>
          </cell>
          <cell r="AB99">
            <v>12</v>
          </cell>
          <cell r="AC99">
            <v>120000</v>
          </cell>
          <cell r="AD99">
            <v>40000</v>
          </cell>
        </row>
        <row r="100">
          <cell r="A100">
            <v>2</v>
          </cell>
          <cell r="B100" t="str">
            <v>スカイスポーツ取手</v>
          </cell>
          <cell r="C100">
            <v>0</v>
          </cell>
          <cell r="D100">
            <v>0</v>
          </cell>
          <cell r="E100">
            <v>4</v>
          </cell>
          <cell r="F100">
            <v>4</v>
          </cell>
          <cell r="G100">
            <v>65000</v>
          </cell>
          <cell r="H100">
            <v>11000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4</v>
          </cell>
          <cell r="AB100">
            <v>4</v>
          </cell>
          <cell r="AC100">
            <v>65000</v>
          </cell>
          <cell r="AD100">
            <v>11000</v>
          </cell>
        </row>
        <row r="101">
          <cell r="A101">
            <v>3</v>
          </cell>
          <cell r="B101" t="str">
            <v>ふれあい坂下</v>
          </cell>
          <cell r="C101">
            <v>0</v>
          </cell>
          <cell r="D101">
            <v>0</v>
          </cell>
          <cell r="E101">
            <v>7</v>
          </cell>
          <cell r="F101">
            <v>7</v>
          </cell>
          <cell r="G101">
            <v>80000</v>
          </cell>
          <cell r="H101">
            <v>133000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7</v>
          </cell>
          <cell r="AB101">
            <v>7</v>
          </cell>
          <cell r="AC101">
            <v>80000</v>
          </cell>
          <cell r="AD101">
            <v>133000</v>
          </cell>
        </row>
        <row r="102">
          <cell r="A102">
            <v>4</v>
          </cell>
          <cell r="B102" t="str">
            <v>未来の子ども</v>
          </cell>
          <cell r="C102">
            <v>0</v>
          </cell>
          <cell r="D102">
            <v>0</v>
          </cell>
          <cell r="E102">
            <v>6</v>
          </cell>
          <cell r="F102">
            <v>6</v>
          </cell>
          <cell r="G102">
            <v>150000</v>
          </cell>
          <cell r="H102">
            <v>13940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6</v>
          </cell>
          <cell r="AB102">
            <v>6</v>
          </cell>
          <cell r="AC102">
            <v>150000</v>
          </cell>
          <cell r="AD102">
            <v>13940</v>
          </cell>
        </row>
        <row r="103">
          <cell r="A103">
            <v>5</v>
          </cell>
          <cell r="B103" t="str">
            <v>水戸こどもの劇場</v>
          </cell>
          <cell r="C103">
            <v>0</v>
          </cell>
          <cell r="D103">
            <v>0</v>
          </cell>
          <cell r="E103">
            <v>13</v>
          </cell>
          <cell r="F103">
            <v>13</v>
          </cell>
          <cell r="G103">
            <v>260000</v>
          </cell>
          <cell r="H103">
            <v>26000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13</v>
          </cell>
          <cell r="AB103">
            <v>13</v>
          </cell>
          <cell r="AC103">
            <v>260000</v>
          </cell>
          <cell r="AD103">
            <v>26000</v>
          </cell>
        </row>
        <row r="104">
          <cell r="B104" t="str">
            <v>小計</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42</v>
          </cell>
          <cell r="AB104">
            <v>42</v>
          </cell>
          <cell r="AC104">
            <v>675000</v>
          </cell>
          <cell r="AD104">
            <v>223940</v>
          </cell>
        </row>
        <row r="105">
          <cell r="B105" t="str">
            <v>市町村等計</v>
          </cell>
          <cell r="C105">
            <v>795100</v>
          </cell>
          <cell r="D105">
            <v>56000</v>
          </cell>
          <cell r="E105">
            <v>238804</v>
          </cell>
          <cell r="F105">
            <v>153000</v>
          </cell>
          <cell r="G105">
            <v>61400</v>
          </cell>
          <cell r="H105">
            <v>2000</v>
          </cell>
          <cell r="I105">
            <v>344317</v>
          </cell>
          <cell r="J105">
            <v>0</v>
          </cell>
          <cell r="K105">
            <v>0</v>
          </cell>
          <cell r="L105">
            <v>0</v>
          </cell>
          <cell r="M105">
            <v>1650621</v>
          </cell>
          <cell r="N105">
            <v>5</v>
          </cell>
          <cell r="O105">
            <v>20</v>
          </cell>
          <cell r="P105">
            <v>75000</v>
          </cell>
          <cell r="Q105">
            <v>0</v>
          </cell>
          <cell r="R105">
            <v>0</v>
          </cell>
          <cell r="S105">
            <v>0</v>
          </cell>
          <cell r="T105">
            <v>0</v>
          </cell>
          <cell r="U105">
            <v>0</v>
          </cell>
          <cell r="V105">
            <v>0</v>
          </cell>
          <cell r="W105">
            <v>0</v>
          </cell>
          <cell r="X105">
            <v>0</v>
          </cell>
          <cell r="Y105">
            <v>0</v>
          </cell>
          <cell r="Z105">
            <v>75000</v>
          </cell>
          <cell r="AA105">
            <v>511</v>
          </cell>
          <cell r="AB105">
            <v>535</v>
          </cell>
          <cell r="AC105">
            <v>7187540</v>
          </cell>
          <cell r="AD105">
            <v>469740</v>
          </cell>
        </row>
        <row r="106">
          <cell r="B106" t="str">
            <v>市町村等計</v>
          </cell>
          <cell r="C106">
            <v>795100</v>
          </cell>
          <cell r="D106">
            <v>56000</v>
          </cell>
          <cell r="E106">
            <v>238804</v>
          </cell>
          <cell r="F106">
            <v>153000</v>
          </cell>
          <cell r="G106">
            <v>61400</v>
          </cell>
          <cell r="H106">
            <v>2000</v>
          </cell>
          <cell r="I106">
            <v>344317</v>
          </cell>
          <cell r="J106">
            <v>0</v>
          </cell>
          <cell r="K106">
            <v>0</v>
          </cell>
          <cell r="L106">
            <v>0</v>
          </cell>
          <cell r="M106">
            <v>1650621</v>
          </cell>
          <cell r="N106">
            <v>5</v>
          </cell>
          <cell r="O106">
            <v>20</v>
          </cell>
          <cell r="P106">
            <v>75000</v>
          </cell>
          <cell r="Q106">
            <v>0</v>
          </cell>
          <cell r="R106">
            <v>0</v>
          </cell>
          <cell r="S106">
            <v>0</v>
          </cell>
          <cell r="T106">
            <v>0</v>
          </cell>
          <cell r="U106">
            <v>0</v>
          </cell>
          <cell r="V106">
            <v>0</v>
          </cell>
          <cell r="W106">
            <v>0</v>
          </cell>
          <cell r="X106">
            <v>0</v>
          </cell>
          <cell r="Y106">
            <v>0</v>
          </cell>
          <cell r="Z106">
            <v>75000</v>
          </cell>
          <cell r="AA106">
            <v>511</v>
          </cell>
          <cell r="AB106">
            <v>535</v>
          </cell>
          <cell r="AC106">
            <v>7187540</v>
          </cell>
          <cell r="AD106">
            <v>469740</v>
          </cell>
        </row>
        <row r="107">
          <cell r="B107" t="str">
            <v>茨城県</v>
          </cell>
          <cell r="C107">
            <v>164000</v>
          </cell>
          <cell r="D107">
            <v>252000</v>
          </cell>
          <cell r="E107">
            <v>21000</v>
          </cell>
          <cell r="F107">
            <v>882000</v>
          </cell>
          <cell r="G107">
            <v>12400</v>
          </cell>
          <cell r="H107">
            <v>0</v>
          </cell>
          <cell r="I107">
            <v>37800</v>
          </cell>
          <cell r="J107">
            <v>180000</v>
          </cell>
          <cell r="K107">
            <v>0</v>
          </cell>
          <cell r="L107">
            <v>95130</v>
          </cell>
          <cell r="M107">
            <v>1644330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B109" t="str">
            <v>合　　計</v>
          </cell>
          <cell r="C109">
            <v>959100</v>
          </cell>
          <cell r="D109">
            <v>308000</v>
          </cell>
          <cell r="E109">
            <v>259804</v>
          </cell>
          <cell r="F109">
            <v>1035000</v>
          </cell>
          <cell r="G109">
            <v>73800</v>
          </cell>
          <cell r="H109">
            <v>2000</v>
          </cell>
          <cell r="I109">
            <v>382117</v>
          </cell>
          <cell r="J109">
            <v>180000</v>
          </cell>
          <cell r="K109">
            <v>0</v>
          </cell>
          <cell r="L109">
            <v>95130</v>
          </cell>
          <cell r="M109">
            <v>3294951</v>
          </cell>
          <cell r="N109">
            <v>5</v>
          </cell>
          <cell r="O109">
            <v>20</v>
          </cell>
          <cell r="P109">
            <v>75000</v>
          </cell>
          <cell r="Q109">
            <v>0</v>
          </cell>
          <cell r="R109">
            <v>0</v>
          </cell>
          <cell r="S109">
            <v>0</v>
          </cell>
          <cell r="T109">
            <v>0</v>
          </cell>
          <cell r="U109">
            <v>0</v>
          </cell>
          <cell r="V109">
            <v>0</v>
          </cell>
          <cell r="W109">
            <v>0</v>
          </cell>
          <cell r="X109">
            <v>0</v>
          </cell>
          <cell r="Y109">
            <v>0</v>
          </cell>
          <cell r="Z109">
            <v>75000</v>
          </cell>
          <cell r="AA109">
            <v>511</v>
          </cell>
          <cell r="AB109">
            <v>535</v>
          </cell>
          <cell r="AC109">
            <v>7187540</v>
          </cell>
          <cell r="AD109">
            <v>469740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3" Type="http://schemas.openxmlformats.org/officeDocument/2006/relationships/vmlDrawing" Target="../drawings/vmlDrawing2.vml"/><Relationship Id="rId7" Type="http://schemas.openxmlformats.org/officeDocument/2006/relationships/ctrlProp" Target="../ctrlProps/ctrlProp23.xml"/><Relationship Id="rId12"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32.xml"/><Relationship Id="rId1" Type="http://schemas.openxmlformats.org/officeDocument/2006/relationships/printerSettings" Target="../printerSettings/printerSettings2.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P128"/>
  <sheetViews>
    <sheetView view="pageBreakPreview" zoomScale="80" zoomScaleNormal="100" zoomScaleSheetLayoutView="80" workbookViewId="0">
      <selection activeCell="M65" sqref="M65"/>
    </sheetView>
  </sheetViews>
  <sheetFormatPr defaultColWidth="9" defaultRowHeight="13.5" x14ac:dyDescent="0.15"/>
  <cols>
    <col min="1" max="1" width="15.625" style="2" customWidth="1"/>
    <col min="2" max="13" width="6.625" style="2" customWidth="1"/>
    <col min="14" max="16" width="15.5" style="2" customWidth="1"/>
    <col min="17" max="16384" width="9" style="2"/>
  </cols>
  <sheetData>
    <row r="1" spans="1:16" x14ac:dyDescent="0.15">
      <c r="M1" s="3" t="s">
        <v>43</v>
      </c>
    </row>
    <row r="2" spans="1:16" s="5" customFormat="1" ht="44.25" customHeight="1" x14ac:dyDescent="0.15">
      <c r="A2" s="260" t="s">
        <v>42</v>
      </c>
      <c r="B2" s="260"/>
      <c r="C2" s="260"/>
      <c r="D2" s="260"/>
      <c r="E2" s="260"/>
      <c r="F2" s="260"/>
      <c r="G2" s="260"/>
      <c r="H2" s="260"/>
      <c r="I2" s="260"/>
      <c r="J2" s="260"/>
      <c r="K2" s="260"/>
      <c r="L2" s="260"/>
      <c r="M2" s="260"/>
      <c r="N2" s="4"/>
      <c r="O2" s="4"/>
      <c r="P2" s="4"/>
    </row>
    <row r="3" spans="1:16" ht="11.25" customHeight="1" x14ac:dyDescent="0.15">
      <c r="A3" s="6"/>
      <c r="B3" s="6"/>
      <c r="C3" s="6"/>
      <c r="D3" s="6"/>
      <c r="E3" s="6"/>
      <c r="F3" s="6"/>
      <c r="G3" s="6"/>
      <c r="H3" s="6"/>
      <c r="I3" s="6"/>
      <c r="J3" s="6"/>
      <c r="K3" s="6"/>
      <c r="L3" s="6"/>
      <c r="M3" s="6"/>
      <c r="N3" s="7"/>
      <c r="O3" s="7"/>
      <c r="P3" s="7"/>
    </row>
    <row r="4" spans="1:16" ht="29.25" customHeight="1" x14ac:dyDescent="0.15"/>
    <row r="5" spans="1:16" ht="21" customHeight="1" x14ac:dyDescent="0.15">
      <c r="A5" s="14" t="s">
        <v>4</v>
      </c>
    </row>
    <row r="6" spans="1:16" ht="12" customHeight="1" x14ac:dyDescent="0.15"/>
    <row r="7" spans="1:16" ht="32.1" customHeight="1" x14ac:dyDescent="0.15">
      <c r="A7" s="9" t="s">
        <v>1</v>
      </c>
      <c r="B7" s="261"/>
      <c r="C7" s="262"/>
      <c r="D7" s="262"/>
      <c r="E7" s="262"/>
      <c r="F7" s="262"/>
      <c r="G7" s="262"/>
      <c r="H7" s="262"/>
      <c r="I7" s="262"/>
      <c r="J7" s="262"/>
      <c r="K7" s="262"/>
      <c r="L7" s="262"/>
      <c r="M7" s="263"/>
    </row>
    <row r="8" spans="1:16" ht="31.5" customHeight="1" x14ac:dyDescent="0.15">
      <c r="A8" s="9" t="s">
        <v>3</v>
      </c>
      <c r="B8" s="261"/>
      <c r="C8" s="262"/>
      <c r="D8" s="262"/>
      <c r="E8" s="262"/>
      <c r="F8" s="262"/>
      <c r="G8" s="262"/>
      <c r="H8" s="262"/>
      <c r="I8" s="262"/>
      <c r="J8" s="262"/>
      <c r="K8" s="262"/>
      <c r="L8" s="262"/>
      <c r="M8" s="263"/>
    </row>
    <row r="9" spans="1:16" ht="32.25" customHeight="1" x14ac:dyDescent="0.15">
      <c r="A9" s="264" t="s">
        <v>23</v>
      </c>
      <c r="B9" s="267"/>
      <c r="C9" s="262"/>
      <c r="D9" s="262"/>
      <c r="E9" s="262"/>
      <c r="F9" s="262"/>
      <c r="G9" s="262"/>
      <c r="H9" s="262"/>
      <c r="I9" s="262"/>
      <c r="J9" s="262"/>
      <c r="K9" s="262"/>
      <c r="L9" s="262"/>
      <c r="M9" s="263"/>
    </row>
    <row r="10" spans="1:16" ht="31.5" customHeight="1" x14ac:dyDescent="0.15">
      <c r="A10" s="265"/>
      <c r="B10" s="267"/>
      <c r="C10" s="262"/>
      <c r="D10" s="262"/>
      <c r="E10" s="262"/>
      <c r="F10" s="262"/>
      <c r="G10" s="262"/>
      <c r="H10" s="262"/>
      <c r="I10" s="262"/>
      <c r="J10" s="262"/>
      <c r="K10" s="262"/>
      <c r="L10" s="262"/>
      <c r="M10" s="263"/>
    </row>
    <row r="11" spans="1:16" ht="31.5" customHeight="1" x14ac:dyDescent="0.15">
      <c r="A11" s="266"/>
      <c r="B11" s="267"/>
      <c r="C11" s="262"/>
      <c r="D11" s="262"/>
      <c r="E11" s="262"/>
      <c r="F11" s="262"/>
      <c r="G11" s="262"/>
      <c r="H11" s="262"/>
      <c r="I11" s="262"/>
      <c r="J11" s="262"/>
      <c r="K11" s="262"/>
      <c r="L11" s="262"/>
      <c r="M11" s="263"/>
    </row>
    <row r="12" spans="1:16" ht="32.1" customHeight="1" x14ac:dyDescent="0.15">
      <c r="A12" s="246" t="s">
        <v>5</v>
      </c>
      <c r="B12" s="248" t="s">
        <v>10</v>
      </c>
      <c r="C12" s="249"/>
      <c r="D12" s="249"/>
      <c r="E12" s="249"/>
      <c r="F12" s="249"/>
      <c r="G12" s="249"/>
      <c r="H12" s="249"/>
      <c r="I12" s="249"/>
      <c r="J12" s="249"/>
      <c r="K12" s="249"/>
      <c r="L12" s="249"/>
      <c r="M12" s="250"/>
      <c r="N12" s="10"/>
    </row>
    <row r="13" spans="1:16" ht="32.1" customHeight="1" x14ac:dyDescent="0.15">
      <c r="A13" s="247"/>
      <c r="B13" s="251" t="s">
        <v>2</v>
      </c>
      <c r="C13" s="252"/>
      <c r="D13" s="252"/>
      <c r="E13" s="252"/>
      <c r="F13" s="253"/>
      <c r="G13" s="253"/>
      <c r="H13" s="253"/>
      <c r="I13" s="253"/>
      <c r="J13" s="253"/>
      <c r="K13" s="253"/>
      <c r="L13" s="253"/>
      <c r="M13" s="254"/>
      <c r="N13" s="10"/>
    </row>
    <row r="14" spans="1:16" ht="12" customHeight="1" x14ac:dyDescent="0.15">
      <c r="A14" s="16"/>
      <c r="B14" s="17"/>
      <c r="C14" s="17"/>
      <c r="D14" s="17"/>
      <c r="E14" s="17"/>
      <c r="F14" s="17"/>
      <c r="G14" s="17"/>
      <c r="H14" s="17"/>
      <c r="I14" s="17"/>
      <c r="J14" s="17"/>
      <c r="K14" s="17"/>
      <c r="L14" s="17"/>
      <c r="M14" s="17"/>
      <c r="N14" s="10"/>
    </row>
    <row r="15" spans="1:16" s="1" customFormat="1" ht="21" customHeight="1" x14ac:dyDescent="0.15">
      <c r="A15" s="14" t="s">
        <v>67</v>
      </c>
      <c r="B15" s="2"/>
      <c r="C15" s="2"/>
      <c r="D15" s="2"/>
      <c r="E15" s="2"/>
      <c r="F15" s="2"/>
      <c r="G15" s="2"/>
      <c r="H15" s="2"/>
      <c r="I15" s="2"/>
      <c r="J15" s="2"/>
      <c r="K15" s="2"/>
      <c r="L15" s="2"/>
      <c r="M15" s="2"/>
    </row>
    <row r="16" spans="1:16" s="1" customFormat="1" ht="12" customHeight="1" x14ac:dyDescent="0.15">
      <c r="A16" s="2"/>
      <c r="B16" s="2"/>
      <c r="C16" s="2"/>
      <c r="D16" s="2"/>
      <c r="E16" s="2"/>
      <c r="F16" s="2"/>
      <c r="G16" s="2"/>
      <c r="H16" s="2"/>
      <c r="I16" s="2"/>
      <c r="J16" s="2"/>
      <c r="K16" s="2"/>
      <c r="L16" s="2"/>
      <c r="M16" s="2"/>
    </row>
    <row r="17" spans="1:14" ht="32.1" customHeight="1" x14ac:dyDescent="0.15">
      <c r="A17" s="246" t="s">
        <v>17</v>
      </c>
      <c r="B17" s="255" t="s">
        <v>18</v>
      </c>
      <c r="C17" s="256"/>
      <c r="D17" s="257"/>
      <c r="E17" s="258"/>
      <c r="F17" s="258"/>
      <c r="G17" s="258"/>
      <c r="H17" s="258"/>
      <c r="I17" s="258"/>
      <c r="J17" s="258"/>
      <c r="K17" s="258"/>
      <c r="L17" s="258"/>
      <c r="M17" s="259"/>
    </row>
    <row r="18" spans="1:14" ht="32.1" customHeight="1" x14ac:dyDescent="0.15">
      <c r="A18" s="247"/>
      <c r="B18" s="255" t="s">
        <v>19</v>
      </c>
      <c r="C18" s="256"/>
      <c r="D18" s="257"/>
      <c r="E18" s="258"/>
      <c r="F18" s="258"/>
      <c r="G18" s="258"/>
      <c r="H18" s="258"/>
      <c r="I18" s="258"/>
      <c r="J18" s="258"/>
      <c r="K18" s="258"/>
      <c r="L18" s="258"/>
      <c r="M18" s="259"/>
    </row>
    <row r="19" spans="1:14" ht="32.1" customHeight="1" x14ac:dyDescent="0.15">
      <c r="A19" s="9" t="s">
        <v>15</v>
      </c>
      <c r="B19" s="257"/>
      <c r="C19" s="258"/>
      <c r="D19" s="258"/>
      <c r="E19" s="258"/>
      <c r="F19" s="258"/>
      <c r="G19" s="255" t="s">
        <v>11</v>
      </c>
      <c r="H19" s="256"/>
      <c r="I19" s="258"/>
      <c r="J19" s="258"/>
      <c r="K19" s="258"/>
      <c r="L19" s="258"/>
      <c r="M19" s="259"/>
    </row>
    <row r="20" spans="1:14" ht="32.25" customHeight="1" x14ac:dyDescent="0.15">
      <c r="A20" s="264" t="s">
        <v>23</v>
      </c>
      <c r="B20" s="31"/>
      <c r="C20" s="32"/>
      <c r="D20" s="32"/>
      <c r="E20" s="32" t="s">
        <v>70</v>
      </c>
      <c r="F20" s="32"/>
      <c r="G20" s="32"/>
      <c r="H20" s="32"/>
      <c r="I20" s="32"/>
      <c r="J20" s="32"/>
      <c r="K20" s="32"/>
      <c r="L20" s="32"/>
      <c r="M20" s="33"/>
    </row>
    <row r="21" spans="1:14" ht="31.5" customHeight="1" x14ac:dyDescent="0.15">
      <c r="A21" s="265"/>
      <c r="B21" s="267"/>
      <c r="C21" s="262"/>
      <c r="D21" s="262"/>
      <c r="E21" s="262"/>
      <c r="F21" s="262"/>
      <c r="G21" s="262"/>
      <c r="H21" s="262"/>
      <c r="I21" s="262"/>
      <c r="J21" s="262"/>
      <c r="K21" s="262"/>
      <c r="L21" s="262"/>
      <c r="M21" s="263"/>
    </row>
    <row r="22" spans="1:14" ht="31.5" customHeight="1" x14ac:dyDescent="0.15">
      <c r="A22" s="266"/>
      <c r="B22" s="31"/>
      <c r="C22" s="32"/>
      <c r="D22" s="32"/>
      <c r="E22" s="32" t="s">
        <v>69</v>
      </c>
      <c r="F22" s="32"/>
      <c r="G22" s="32"/>
      <c r="H22" s="32"/>
      <c r="I22" s="32"/>
      <c r="J22" s="32"/>
      <c r="K22" s="32"/>
      <c r="L22" s="32"/>
      <c r="M22" s="33"/>
    </row>
    <row r="23" spans="1:14" ht="32.1" customHeight="1" x14ac:dyDescent="0.15">
      <c r="A23" s="246" t="s">
        <v>47</v>
      </c>
      <c r="B23" s="269" t="s">
        <v>16</v>
      </c>
      <c r="C23" s="270"/>
      <c r="D23" s="28" t="s">
        <v>44</v>
      </c>
      <c r="E23" s="271"/>
      <c r="F23" s="272"/>
      <c r="G23" s="28" t="s">
        <v>45</v>
      </c>
      <c r="H23" s="271"/>
      <c r="I23" s="272"/>
      <c r="J23" s="28" t="s">
        <v>46</v>
      </c>
      <c r="K23" s="271"/>
      <c r="L23" s="273"/>
      <c r="M23" s="272"/>
    </row>
    <row r="24" spans="1:14" ht="32.1" customHeight="1" x14ac:dyDescent="0.15">
      <c r="A24" s="268"/>
      <c r="B24" s="255" t="s">
        <v>21</v>
      </c>
      <c r="C24" s="256"/>
      <c r="D24" s="28" t="s">
        <v>44</v>
      </c>
      <c r="E24" s="271"/>
      <c r="F24" s="272"/>
      <c r="G24" s="28" t="s">
        <v>45</v>
      </c>
      <c r="H24" s="271"/>
      <c r="I24" s="272"/>
      <c r="J24" s="28" t="s">
        <v>46</v>
      </c>
      <c r="K24" s="271"/>
      <c r="L24" s="273"/>
      <c r="M24" s="272"/>
    </row>
    <row r="25" spans="1:14" ht="32.1" customHeight="1" x14ac:dyDescent="0.15">
      <c r="A25" s="247"/>
      <c r="B25" s="255" t="s">
        <v>22</v>
      </c>
      <c r="C25" s="256"/>
      <c r="D25" s="29" t="s">
        <v>44</v>
      </c>
      <c r="E25" s="271"/>
      <c r="F25" s="272"/>
      <c r="G25" s="29" t="s">
        <v>45</v>
      </c>
      <c r="H25" s="271"/>
      <c r="I25" s="272"/>
      <c r="J25" s="29" t="s">
        <v>46</v>
      </c>
      <c r="K25" s="271"/>
      <c r="L25" s="273"/>
      <c r="M25" s="272"/>
    </row>
    <row r="26" spans="1:14" x14ac:dyDescent="0.15">
      <c r="A26" s="25"/>
      <c r="B26" s="25"/>
      <c r="C26" s="25"/>
      <c r="D26" s="25"/>
      <c r="E26" s="25"/>
      <c r="F26" s="25"/>
      <c r="G26" s="25"/>
      <c r="H26" s="25"/>
      <c r="I26" s="19"/>
      <c r="J26" s="19"/>
      <c r="K26" s="19"/>
      <c r="L26" s="19"/>
      <c r="M26" s="18"/>
    </row>
    <row r="27" spans="1:14" ht="15" customHeight="1" x14ac:dyDescent="0.15">
      <c r="A27" s="19" t="s">
        <v>71</v>
      </c>
      <c r="F27" s="18"/>
      <c r="G27" s="18"/>
      <c r="H27" s="18"/>
      <c r="I27" s="19"/>
      <c r="J27" s="19"/>
      <c r="K27" s="19"/>
      <c r="L27" s="19"/>
      <c r="M27" s="18"/>
    </row>
    <row r="28" spans="1:14" ht="15" customHeight="1" x14ac:dyDescent="0.15">
      <c r="A28" s="19" t="s">
        <v>80</v>
      </c>
      <c r="F28" s="18"/>
      <c r="G28" s="18"/>
      <c r="H28" s="18"/>
      <c r="I28" s="19"/>
      <c r="J28" s="19"/>
      <c r="K28" s="19"/>
      <c r="L28" s="19"/>
      <c r="M28" s="18"/>
    </row>
    <row r="29" spans="1:14" ht="33" customHeight="1" x14ac:dyDescent="0.15">
      <c r="A29" s="8"/>
      <c r="I29" s="11"/>
      <c r="N29" s="2" t="s">
        <v>68</v>
      </c>
    </row>
    <row r="30" spans="1:14" ht="21" customHeight="1" x14ac:dyDescent="0.15">
      <c r="A30" s="14" t="s">
        <v>48</v>
      </c>
    </row>
    <row r="31" spans="1:14" ht="27" customHeight="1" x14ac:dyDescent="0.15">
      <c r="A31" s="264" t="s">
        <v>23</v>
      </c>
      <c r="B31" s="267"/>
      <c r="C31" s="262"/>
      <c r="D31" s="262"/>
      <c r="E31" s="262"/>
      <c r="F31" s="262"/>
      <c r="G31" s="262"/>
      <c r="H31" s="262"/>
      <c r="I31" s="262"/>
      <c r="J31" s="262"/>
      <c r="K31" s="262"/>
      <c r="L31" s="262"/>
      <c r="M31" s="263"/>
    </row>
    <row r="32" spans="1:14" ht="27" customHeight="1" x14ac:dyDescent="0.15">
      <c r="A32" s="265"/>
      <c r="B32" s="267"/>
      <c r="C32" s="262"/>
      <c r="D32" s="262"/>
      <c r="E32" s="262"/>
      <c r="F32" s="262"/>
      <c r="G32" s="262"/>
      <c r="H32" s="262"/>
      <c r="I32" s="262"/>
      <c r="J32" s="262"/>
      <c r="K32" s="262"/>
      <c r="L32" s="262"/>
      <c r="M32" s="263"/>
    </row>
    <row r="33" spans="1:14" ht="27" customHeight="1" x14ac:dyDescent="0.15">
      <c r="A33" s="266"/>
      <c r="B33" s="267"/>
      <c r="C33" s="262"/>
      <c r="D33" s="262"/>
      <c r="E33" s="262"/>
      <c r="F33" s="262"/>
      <c r="G33" s="262"/>
      <c r="H33" s="262"/>
      <c r="I33" s="262"/>
      <c r="J33" s="262"/>
      <c r="K33" s="262"/>
      <c r="L33" s="262"/>
      <c r="M33" s="263"/>
    </row>
    <row r="34" spans="1:14" ht="27" customHeight="1" x14ac:dyDescent="0.15">
      <c r="A34" s="20" t="s">
        <v>40</v>
      </c>
      <c r="B34" s="274"/>
      <c r="C34" s="275"/>
      <c r="D34" s="275"/>
      <c r="E34" s="275"/>
      <c r="F34" s="275"/>
      <c r="G34" s="275"/>
      <c r="H34" s="275"/>
      <c r="I34" s="275"/>
      <c r="J34" s="275"/>
      <c r="K34" s="275"/>
      <c r="L34" s="275"/>
      <c r="M34" s="276"/>
    </row>
    <row r="35" spans="1:14" ht="27" customHeight="1" x14ac:dyDescent="0.15">
      <c r="A35" s="20" t="s">
        <v>12</v>
      </c>
      <c r="B35" s="274"/>
      <c r="C35" s="275"/>
      <c r="D35" s="275"/>
      <c r="E35" s="275"/>
      <c r="F35" s="275"/>
      <c r="G35" s="275"/>
      <c r="H35" s="275"/>
      <c r="I35" s="275"/>
      <c r="J35" s="275"/>
      <c r="K35" s="275"/>
      <c r="L35" s="275"/>
      <c r="M35" s="276"/>
    </row>
    <row r="36" spans="1:14" ht="27" customHeight="1" x14ac:dyDescent="0.15">
      <c r="A36" s="20" t="s">
        <v>9</v>
      </c>
      <c r="B36" s="274"/>
      <c r="C36" s="275"/>
      <c r="D36" s="275"/>
      <c r="E36" s="275"/>
      <c r="F36" s="275"/>
      <c r="G36" s="275"/>
      <c r="H36" s="275"/>
      <c r="I36" s="275"/>
      <c r="J36" s="275"/>
      <c r="K36" s="275"/>
      <c r="L36" s="275"/>
      <c r="M36" s="276"/>
    </row>
    <row r="37" spans="1:14" ht="27" customHeight="1" x14ac:dyDescent="0.15">
      <c r="A37" s="27" t="s">
        <v>15</v>
      </c>
      <c r="B37" s="257"/>
      <c r="C37" s="258"/>
      <c r="D37" s="258"/>
      <c r="E37" s="258"/>
      <c r="F37" s="258"/>
      <c r="G37" s="255" t="s">
        <v>11</v>
      </c>
      <c r="H37" s="256"/>
      <c r="I37" s="258"/>
      <c r="J37" s="258"/>
      <c r="K37" s="258"/>
      <c r="L37" s="258"/>
      <c r="M37" s="259"/>
    </row>
    <row r="38" spans="1:14" ht="21" customHeight="1" x14ac:dyDescent="0.15">
      <c r="A38" s="14" t="s">
        <v>49</v>
      </c>
    </row>
    <row r="39" spans="1:14" ht="31.5" customHeight="1" x14ac:dyDescent="0.15">
      <c r="A39" s="285" t="s">
        <v>50</v>
      </c>
      <c r="B39" s="285"/>
      <c r="C39" s="285"/>
      <c r="D39" s="285"/>
      <c r="E39" s="285"/>
      <c r="F39" s="285"/>
      <c r="G39" s="285"/>
      <c r="H39" s="285"/>
      <c r="I39" s="285"/>
      <c r="J39" s="285"/>
      <c r="K39" s="285"/>
      <c r="L39" s="285"/>
      <c r="M39" s="285"/>
    </row>
    <row r="40" spans="1:14" ht="120.75" customHeight="1" x14ac:dyDescent="0.15">
      <c r="A40" s="277" t="s">
        <v>28</v>
      </c>
      <c r="B40" s="278"/>
      <c r="C40" s="278"/>
      <c r="D40" s="278"/>
      <c r="E40" s="278"/>
      <c r="F40" s="278"/>
      <c r="G40" s="278"/>
      <c r="H40" s="278"/>
      <c r="I40" s="278"/>
      <c r="J40" s="278"/>
      <c r="K40" s="278"/>
      <c r="L40" s="278"/>
      <c r="M40" s="279"/>
    </row>
    <row r="41" spans="1:14" ht="120.75" customHeight="1" x14ac:dyDescent="0.15">
      <c r="A41" s="277" t="s">
        <v>31</v>
      </c>
      <c r="B41" s="278"/>
      <c r="C41" s="278"/>
      <c r="D41" s="278"/>
      <c r="E41" s="278"/>
      <c r="F41" s="278"/>
      <c r="G41" s="278"/>
      <c r="H41" s="278"/>
      <c r="I41" s="278"/>
      <c r="J41" s="278"/>
      <c r="K41" s="278"/>
      <c r="L41" s="278"/>
      <c r="M41" s="279"/>
    </row>
    <row r="42" spans="1:14" ht="21" customHeight="1" x14ac:dyDescent="0.15">
      <c r="A42" s="24" t="s">
        <v>51</v>
      </c>
      <c r="B42" s="13"/>
      <c r="C42" s="13"/>
      <c r="D42" s="13"/>
      <c r="E42" s="13"/>
      <c r="F42" s="13"/>
      <c r="G42" s="13"/>
      <c r="H42" s="13"/>
      <c r="I42" s="13"/>
      <c r="J42" s="13"/>
      <c r="K42" s="13"/>
      <c r="L42" s="13"/>
      <c r="M42" s="13"/>
    </row>
    <row r="43" spans="1:14" ht="34.5" customHeight="1" x14ac:dyDescent="0.15">
      <c r="A43" s="280" t="s">
        <v>26</v>
      </c>
      <c r="B43" s="281"/>
      <c r="C43" s="281"/>
      <c r="D43" s="281"/>
      <c r="E43" s="281"/>
      <c r="F43" s="281"/>
      <c r="G43" s="281"/>
      <c r="H43" s="281"/>
      <c r="I43" s="281"/>
      <c r="J43" s="281"/>
      <c r="K43" s="281"/>
      <c r="L43" s="281"/>
      <c r="M43" s="281"/>
    </row>
    <row r="44" spans="1:14" ht="119.25" customHeight="1" x14ac:dyDescent="0.15">
      <c r="A44" s="277" t="s">
        <v>35</v>
      </c>
      <c r="B44" s="278"/>
      <c r="C44" s="278"/>
      <c r="D44" s="278"/>
      <c r="E44" s="278"/>
      <c r="F44" s="278"/>
      <c r="G44" s="278"/>
      <c r="H44" s="278"/>
      <c r="I44" s="278"/>
      <c r="J44" s="278"/>
      <c r="K44" s="278"/>
      <c r="L44" s="278"/>
      <c r="M44" s="279"/>
    </row>
    <row r="45" spans="1:14" ht="119.25" customHeight="1" x14ac:dyDescent="0.15">
      <c r="A45" s="277" t="s">
        <v>27</v>
      </c>
      <c r="B45" s="278"/>
      <c r="C45" s="278"/>
      <c r="D45" s="278"/>
      <c r="E45" s="278"/>
      <c r="F45" s="278"/>
      <c r="G45" s="278"/>
      <c r="H45" s="278"/>
      <c r="I45" s="278"/>
      <c r="J45" s="278"/>
      <c r="K45" s="278"/>
      <c r="L45" s="278"/>
      <c r="M45" s="279"/>
    </row>
    <row r="46" spans="1:14" ht="33.75" customHeight="1" x14ac:dyDescent="0.15">
      <c r="A46" s="26" t="s">
        <v>24</v>
      </c>
      <c r="B46" s="282" t="s">
        <v>25</v>
      </c>
      <c r="C46" s="283"/>
      <c r="D46" s="283"/>
      <c r="E46" s="283"/>
      <c r="F46" s="283"/>
      <c r="G46" s="283"/>
      <c r="H46" s="283"/>
      <c r="I46" s="283"/>
      <c r="J46" s="283"/>
      <c r="K46" s="283"/>
      <c r="L46" s="283"/>
      <c r="M46" s="284"/>
      <c r="N46" s="2" t="s">
        <v>81</v>
      </c>
    </row>
    <row r="47" spans="1:14" ht="12" customHeight="1" x14ac:dyDescent="0.15">
      <c r="A47" s="12"/>
      <c r="B47" s="12"/>
      <c r="C47" s="12"/>
      <c r="D47" s="12"/>
      <c r="E47" s="12"/>
      <c r="F47" s="12"/>
      <c r="G47" s="12"/>
      <c r="H47" s="12"/>
      <c r="I47" s="12"/>
      <c r="J47" s="12"/>
      <c r="K47" s="12"/>
      <c r="L47" s="12"/>
      <c r="M47" s="12"/>
    </row>
    <row r="48" spans="1:14" ht="21" customHeight="1" x14ac:dyDescent="0.15">
      <c r="A48" s="14" t="s">
        <v>54</v>
      </c>
    </row>
    <row r="49" spans="1:14" ht="39.75" customHeight="1" x14ac:dyDescent="0.15">
      <c r="A49" s="285" t="s">
        <v>37</v>
      </c>
      <c r="B49" s="285"/>
      <c r="C49" s="285"/>
      <c r="D49" s="285"/>
      <c r="E49" s="285"/>
      <c r="F49" s="285"/>
      <c r="G49" s="285"/>
      <c r="H49" s="285"/>
      <c r="I49" s="285"/>
      <c r="J49" s="285"/>
      <c r="K49" s="285"/>
      <c r="L49" s="285"/>
      <c r="M49" s="285"/>
    </row>
    <row r="50" spans="1:14" ht="28.5" customHeight="1" x14ac:dyDescent="0.15">
      <c r="A50" s="286" t="s">
        <v>72</v>
      </c>
      <c r="B50" s="287"/>
      <c r="C50" s="287"/>
      <c r="D50" s="34"/>
      <c r="E50" s="34"/>
      <c r="F50" s="34"/>
      <c r="G50" s="34"/>
      <c r="H50" s="34"/>
      <c r="I50" s="34"/>
      <c r="J50" s="34"/>
      <c r="K50" s="34"/>
      <c r="L50" s="34"/>
      <c r="M50" s="35"/>
    </row>
    <row r="51" spans="1:14" ht="24.75" customHeight="1" x14ac:dyDescent="0.15">
      <c r="A51" s="285" t="s">
        <v>59</v>
      </c>
      <c r="B51" s="285"/>
      <c r="C51" s="285"/>
      <c r="D51" s="285"/>
      <c r="E51" s="285"/>
      <c r="F51" s="285"/>
      <c r="G51" s="285"/>
      <c r="H51" s="285"/>
      <c r="I51" s="285"/>
      <c r="J51" s="285"/>
      <c r="K51" s="285"/>
      <c r="L51" s="285"/>
      <c r="M51" s="285"/>
    </row>
    <row r="52" spans="1:14" ht="36" customHeight="1" x14ac:dyDescent="0.15">
      <c r="A52" s="277" t="s">
        <v>38</v>
      </c>
      <c r="B52" s="278"/>
      <c r="C52" s="278"/>
      <c r="D52" s="278"/>
      <c r="E52" s="278"/>
      <c r="F52" s="278"/>
      <c r="G52" s="278"/>
      <c r="H52" s="278"/>
      <c r="I52" s="278"/>
      <c r="J52" s="278"/>
      <c r="K52" s="278"/>
      <c r="L52" s="278"/>
      <c r="M52" s="279"/>
    </row>
    <row r="53" spans="1:14" ht="83.25" customHeight="1" x14ac:dyDescent="0.15">
      <c r="A53" s="277" t="s">
        <v>39</v>
      </c>
      <c r="B53" s="278"/>
      <c r="C53" s="278"/>
      <c r="D53" s="278"/>
      <c r="E53" s="278"/>
      <c r="F53" s="278"/>
      <c r="G53" s="278"/>
      <c r="H53" s="278"/>
      <c r="I53" s="278"/>
      <c r="J53" s="278"/>
      <c r="K53" s="278"/>
      <c r="L53" s="278"/>
      <c r="M53" s="279"/>
    </row>
    <row r="54" spans="1:14" ht="39.75" customHeight="1" x14ac:dyDescent="0.15">
      <c r="A54" s="285" t="s">
        <v>36</v>
      </c>
      <c r="B54" s="285"/>
      <c r="C54" s="285"/>
      <c r="D54" s="285"/>
      <c r="E54" s="285"/>
      <c r="F54" s="285"/>
      <c r="G54" s="285"/>
      <c r="H54" s="285"/>
      <c r="I54" s="285"/>
      <c r="J54" s="285"/>
      <c r="K54" s="285"/>
      <c r="L54" s="285"/>
      <c r="M54" s="285"/>
    </row>
    <row r="55" spans="1:14" ht="39.75" customHeight="1" x14ac:dyDescent="0.15">
      <c r="A55" s="285" t="s">
        <v>30</v>
      </c>
      <c r="B55" s="285"/>
      <c r="C55" s="285"/>
      <c r="D55" s="285"/>
      <c r="E55" s="285"/>
      <c r="F55" s="285"/>
      <c r="G55" s="285"/>
      <c r="H55" s="285"/>
      <c r="I55" s="285"/>
      <c r="J55" s="285"/>
      <c r="K55" s="285"/>
      <c r="L55" s="285"/>
      <c r="M55" s="285"/>
    </row>
    <row r="56" spans="1:14" ht="147.75" customHeight="1" x14ac:dyDescent="0.15">
      <c r="A56" s="23" t="s">
        <v>82</v>
      </c>
      <c r="B56" s="277" t="s">
        <v>32</v>
      </c>
      <c r="C56" s="278"/>
      <c r="D56" s="278"/>
      <c r="E56" s="278"/>
      <c r="F56" s="278"/>
      <c r="G56" s="278"/>
      <c r="H56" s="278"/>
      <c r="I56" s="279"/>
      <c r="J56" s="277" t="s">
        <v>29</v>
      </c>
      <c r="K56" s="278"/>
      <c r="L56" s="278"/>
      <c r="M56" s="279"/>
    </row>
    <row r="57" spans="1:14" ht="147.75" customHeight="1" x14ac:dyDescent="0.15">
      <c r="A57" s="23" t="s">
        <v>6</v>
      </c>
      <c r="B57" s="277" t="s">
        <v>33</v>
      </c>
      <c r="C57" s="278"/>
      <c r="D57" s="278"/>
      <c r="E57" s="278"/>
      <c r="F57" s="278"/>
      <c r="G57" s="278"/>
      <c r="H57" s="278"/>
      <c r="I57" s="279"/>
      <c r="J57" s="277" t="s">
        <v>29</v>
      </c>
      <c r="K57" s="278"/>
      <c r="L57" s="278"/>
      <c r="M57" s="279"/>
    </row>
    <row r="58" spans="1:14" ht="147.75" customHeight="1" x14ac:dyDescent="0.15">
      <c r="A58" s="23" t="s">
        <v>7</v>
      </c>
      <c r="B58" s="277" t="s">
        <v>33</v>
      </c>
      <c r="C58" s="278"/>
      <c r="D58" s="278"/>
      <c r="E58" s="278"/>
      <c r="F58" s="278"/>
      <c r="G58" s="278"/>
      <c r="H58" s="278"/>
      <c r="I58" s="279"/>
      <c r="J58" s="277" t="s">
        <v>29</v>
      </c>
      <c r="K58" s="278"/>
      <c r="L58" s="278"/>
      <c r="M58" s="279"/>
    </row>
    <row r="59" spans="1:14" ht="15" hidden="1" customHeight="1" x14ac:dyDescent="0.15">
      <c r="A59" s="39"/>
      <c r="B59" s="40"/>
      <c r="C59" s="40"/>
      <c r="D59" s="40"/>
      <c r="E59" s="40"/>
      <c r="F59" s="40"/>
      <c r="G59" s="40"/>
      <c r="H59" s="40"/>
      <c r="I59" s="40"/>
      <c r="J59" s="40"/>
      <c r="K59" s="40"/>
      <c r="L59" s="40"/>
      <c r="M59" s="43"/>
    </row>
    <row r="60" spans="1:14" ht="33.75" hidden="1" customHeight="1" x14ac:dyDescent="0.15">
      <c r="A60" s="38" t="s">
        <v>84</v>
      </c>
      <c r="B60" s="41"/>
      <c r="C60" s="41"/>
      <c r="D60" s="41"/>
      <c r="E60" s="41"/>
      <c r="F60" s="41"/>
      <c r="G60" s="41"/>
      <c r="H60" s="41"/>
      <c r="I60" s="41"/>
      <c r="J60" s="41"/>
      <c r="K60" s="41"/>
      <c r="L60" s="41"/>
      <c r="M60" s="42"/>
    </row>
    <row r="61" spans="1:14" ht="56.25" hidden="1" customHeight="1" x14ac:dyDescent="0.15">
      <c r="A61" s="26" t="s">
        <v>83</v>
      </c>
      <c r="B61" s="282" t="s">
        <v>86</v>
      </c>
      <c r="C61" s="283"/>
      <c r="D61" s="283"/>
      <c r="E61" s="283"/>
      <c r="F61" s="283"/>
      <c r="G61" s="283"/>
      <c r="H61" s="283"/>
      <c r="I61" s="283"/>
      <c r="J61" s="283"/>
      <c r="K61" s="283"/>
      <c r="L61" s="283"/>
      <c r="M61" s="284"/>
      <c r="N61" s="2" t="s">
        <v>85</v>
      </c>
    </row>
    <row r="62" spans="1:14" ht="7.5" customHeight="1" x14ac:dyDescent="0.15">
      <c r="A62" s="12"/>
      <c r="B62" s="12"/>
      <c r="C62" s="12"/>
      <c r="D62" s="12"/>
      <c r="E62" s="12"/>
      <c r="F62" s="12"/>
      <c r="G62" s="12"/>
      <c r="H62" s="12"/>
      <c r="I62" s="12"/>
      <c r="J62" s="12"/>
      <c r="K62" s="12"/>
      <c r="L62" s="12"/>
      <c r="M62" s="12"/>
    </row>
    <row r="63" spans="1:14" ht="39.75" customHeight="1" x14ac:dyDescent="0.15">
      <c r="A63" s="288" t="s">
        <v>52</v>
      </c>
      <c r="B63" s="288"/>
      <c r="C63" s="288"/>
      <c r="D63" s="288"/>
      <c r="E63" s="288"/>
      <c r="F63" s="288"/>
      <c r="G63" s="288"/>
      <c r="H63" s="288"/>
      <c r="I63" s="288"/>
      <c r="J63" s="288"/>
      <c r="K63" s="288"/>
      <c r="L63" s="288"/>
      <c r="M63" s="288"/>
    </row>
    <row r="64" spans="1:14" ht="30" customHeight="1" x14ac:dyDescent="0.15">
      <c r="A64" s="45" t="s">
        <v>13</v>
      </c>
      <c r="B64" s="290" t="s">
        <v>74</v>
      </c>
      <c r="C64" s="291"/>
      <c r="D64" s="34"/>
      <c r="E64" s="34"/>
      <c r="F64" s="34" t="s">
        <v>75</v>
      </c>
      <c r="G64" s="34"/>
      <c r="H64" s="34" t="s">
        <v>76</v>
      </c>
      <c r="I64" s="36"/>
      <c r="J64" s="36" t="s">
        <v>77</v>
      </c>
      <c r="K64" s="36"/>
      <c r="L64" s="36"/>
      <c r="M64" s="37"/>
    </row>
    <row r="65" spans="1:14" ht="30" customHeight="1" x14ac:dyDescent="0.15">
      <c r="A65" s="292" t="s">
        <v>14</v>
      </c>
      <c r="B65" s="290" t="s">
        <v>73</v>
      </c>
      <c r="C65" s="291"/>
      <c r="D65" s="34"/>
      <c r="E65" s="34"/>
      <c r="F65" s="34"/>
      <c r="G65" s="34"/>
      <c r="H65" s="34"/>
      <c r="I65" s="36"/>
      <c r="J65" s="36"/>
      <c r="K65" s="36"/>
      <c r="L65" s="36"/>
      <c r="M65" s="37"/>
    </row>
    <row r="66" spans="1:14" ht="30" customHeight="1" x14ac:dyDescent="0.15">
      <c r="A66" s="293"/>
      <c r="B66" s="274" t="s">
        <v>79</v>
      </c>
      <c r="C66" s="275"/>
      <c r="D66" s="275"/>
      <c r="E66" s="275"/>
      <c r="F66" s="275"/>
      <c r="G66" s="275"/>
      <c r="H66" s="275"/>
      <c r="I66" s="275"/>
      <c r="J66" s="275"/>
      <c r="K66" s="275"/>
      <c r="L66" s="275"/>
      <c r="M66" s="276"/>
      <c r="N66" s="2" t="s">
        <v>87</v>
      </c>
    </row>
    <row r="67" spans="1:14" ht="10.5" customHeight="1" x14ac:dyDescent="0.15">
      <c r="A67" s="22"/>
      <c r="B67" s="22"/>
      <c r="C67" s="22"/>
      <c r="D67" s="22"/>
      <c r="E67" s="22"/>
      <c r="F67" s="21"/>
      <c r="G67" s="21"/>
      <c r="H67" s="21"/>
      <c r="I67" s="21"/>
      <c r="J67" s="21"/>
      <c r="K67" s="21"/>
      <c r="L67" s="21"/>
      <c r="M67" s="21"/>
    </row>
    <row r="68" spans="1:14" ht="39.75" customHeight="1" x14ac:dyDescent="0.15">
      <c r="A68" s="288" t="s">
        <v>53</v>
      </c>
      <c r="B68" s="288"/>
      <c r="C68" s="288"/>
      <c r="D68" s="288"/>
      <c r="E68" s="288"/>
      <c r="F68" s="288"/>
      <c r="G68" s="288"/>
      <c r="H68" s="288"/>
      <c r="I68" s="288"/>
      <c r="J68" s="288"/>
      <c r="K68" s="288"/>
      <c r="L68" s="288"/>
      <c r="M68" s="288"/>
    </row>
    <row r="69" spans="1:14" ht="30" customHeight="1" x14ac:dyDescent="0.15">
      <c r="A69" s="15"/>
      <c r="B69" s="289" t="s">
        <v>60</v>
      </c>
      <c r="C69" s="289"/>
      <c r="D69" s="289" t="s">
        <v>62</v>
      </c>
      <c r="E69" s="289"/>
      <c r="F69" s="289" t="s">
        <v>63</v>
      </c>
      <c r="G69" s="289"/>
      <c r="H69" s="44" t="s">
        <v>20</v>
      </c>
      <c r="I69" s="289" t="s">
        <v>8</v>
      </c>
      <c r="J69" s="289"/>
      <c r="K69" s="289"/>
      <c r="L69" s="289" t="s">
        <v>64</v>
      </c>
      <c r="M69" s="289"/>
    </row>
    <row r="70" spans="1:14" ht="60" customHeight="1" x14ac:dyDescent="0.15">
      <c r="A70" s="294" t="s">
        <v>65</v>
      </c>
      <c r="B70" s="297"/>
      <c r="C70" s="297"/>
      <c r="D70" s="297"/>
      <c r="E70" s="297"/>
      <c r="F70" s="297"/>
      <c r="G70" s="297"/>
      <c r="H70" s="30"/>
      <c r="I70" s="297"/>
      <c r="J70" s="297"/>
      <c r="K70" s="297"/>
      <c r="L70" s="298"/>
      <c r="M70" s="298"/>
      <c r="N70" s="2" t="s">
        <v>61</v>
      </c>
    </row>
    <row r="71" spans="1:14" ht="60" customHeight="1" x14ac:dyDescent="0.15">
      <c r="A71" s="295"/>
      <c r="B71" s="297"/>
      <c r="C71" s="297"/>
      <c r="D71" s="297"/>
      <c r="E71" s="297"/>
      <c r="F71" s="297"/>
      <c r="G71" s="297"/>
      <c r="H71" s="30"/>
      <c r="I71" s="297"/>
      <c r="J71" s="297"/>
      <c r="K71" s="297"/>
      <c r="L71" s="298"/>
      <c r="M71" s="298"/>
    </row>
    <row r="72" spans="1:14" ht="60" customHeight="1" x14ac:dyDescent="0.15">
      <c r="A72" s="295"/>
      <c r="B72" s="297"/>
      <c r="C72" s="297"/>
      <c r="D72" s="297"/>
      <c r="E72" s="297"/>
      <c r="F72" s="297"/>
      <c r="G72" s="297"/>
      <c r="H72" s="30"/>
      <c r="I72" s="297"/>
      <c r="J72" s="297"/>
      <c r="K72" s="297"/>
      <c r="L72" s="298"/>
      <c r="M72" s="298"/>
    </row>
    <row r="73" spans="1:14" ht="60" customHeight="1" x14ac:dyDescent="0.15">
      <c r="A73" s="295"/>
      <c r="B73" s="297"/>
      <c r="C73" s="297"/>
      <c r="D73" s="297"/>
      <c r="E73" s="297"/>
      <c r="F73" s="297"/>
      <c r="G73" s="297"/>
      <c r="H73" s="30"/>
      <c r="I73" s="297"/>
      <c r="J73" s="297"/>
      <c r="K73" s="297"/>
      <c r="L73" s="298"/>
      <c r="M73" s="298"/>
    </row>
    <row r="74" spans="1:14" ht="60" customHeight="1" x14ac:dyDescent="0.15">
      <c r="A74" s="295"/>
      <c r="B74" s="297"/>
      <c r="C74" s="297"/>
      <c r="D74" s="297"/>
      <c r="E74" s="297"/>
      <c r="F74" s="297"/>
      <c r="G74" s="297"/>
      <c r="H74" s="30"/>
      <c r="I74" s="297"/>
      <c r="J74" s="297"/>
      <c r="K74" s="297"/>
      <c r="L74" s="298"/>
      <c r="M74" s="298"/>
    </row>
    <row r="75" spans="1:14" ht="60" customHeight="1" x14ac:dyDescent="0.15">
      <c r="A75" s="296"/>
      <c r="B75" s="297"/>
      <c r="C75" s="297"/>
      <c r="D75" s="297"/>
      <c r="E75" s="297"/>
      <c r="F75" s="297"/>
      <c r="G75" s="297"/>
      <c r="H75" s="30"/>
      <c r="I75" s="297"/>
      <c r="J75" s="297"/>
      <c r="K75" s="297"/>
      <c r="L75" s="298"/>
      <c r="M75" s="298"/>
    </row>
    <row r="76" spans="1:14" ht="12" customHeight="1" x14ac:dyDescent="0.15">
      <c r="A76" s="12"/>
      <c r="B76" s="12"/>
      <c r="C76" s="12"/>
      <c r="D76" s="12"/>
      <c r="E76" s="12"/>
      <c r="F76" s="12"/>
      <c r="G76" s="12"/>
      <c r="H76" s="12"/>
      <c r="I76" s="12"/>
      <c r="J76" s="12"/>
      <c r="K76" s="12"/>
      <c r="L76" s="12"/>
      <c r="M76" s="12"/>
    </row>
    <row r="77" spans="1:14" ht="21" customHeight="1" x14ac:dyDescent="0.15">
      <c r="A77" s="14" t="s">
        <v>55</v>
      </c>
    </row>
    <row r="78" spans="1:14" ht="35.25" customHeight="1" x14ac:dyDescent="0.15">
      <c r="A78" s="2" t="s">
        <v>56</v>
      </c>
    </row>
    <row r="79" spans="1:14" ht="28.5" customHeight="1" x14ac:dyDescent="0.15">
      <c r="A79" s="286" t="s">
        <v>78</v>
      </c>
      <c r="B79" s="287"/>
      <c r="C79" s="287"/>
      <c r="D79" s="34"/>
      <c r="E79" s="34"/>
      <c r="F79" s="34"/>
      <c r="G79" s="34"/>
      <c r="H79" s="34"/>
      <c r="I79" s="34"/>
      <c r="J79" s="34"/>
      <c r="K79" s="34"/>
      <c r="L79" s="34"/>
      <c r="M79" s="35"/>
    </row>
    <row r="80" spans="1:14" ht="39.75" customHeight="1" x14ac:dyDescent="0.15">
      <c r="A80" s="285" t="s">
        <v>66</v>
      </c>
      <c r="B80" s="285"/>
      <c r="C80" s="285"/>
      <c r="D80" s="285"/>
      <c r="E80" s="285"/>
      <c r="F80" s="285"/>
      <c r="G80" s="285"/>
      <c r="H80" s="285"/>
      <c r="I80" s="285"/>
      <c r="J80" s="285"/>
      <c r="K80" s="285"/>
      <c r="L80" s="285"/>
      <c r="M80" s="285"/>
    </row>
    <row r="81" spans="1:14" ht="105.75" customHeight="1" x14ac:dyDescent="0.15">
      <c r="A81" s="277" t="s">
        <v>34</v>
      </c>
      <c r="B81" s="278"/>
      <c r="C81" s="278"/>
      <c r="D81" s="278"/>
      <c r="E81" s="278"/>
      <c r="F81" s="278"/>
      <c r="G81" s="278"/>
      <c r="H81" s="278"/>
      <c r="I81" s="279"/>
      <c r="J81" s="277" t="s">
        <v>29</v>
      </c>
      <c r="K81" s="278"/>
      <c r="L81" s="278"/>
      <c r="M81" s="279"/>
    </row>
    <row r="82" spans="1:14" ht="39.75" customHeight="1" x14ac:dyDescent="0.15">
      <c r="A82" s="288" t="s">
        <v>58</v>
      </c>
      <c r="B82" s="288"/>
      <c r="C82" s="288"/>
      <c r="D82" s="288"/>
      <c r="E82" s="288"/>
      <c r="F82" s="288"/>
      <c r="G82" s="288"/>
      <c r="H82" s="288"/>
      <c r="I82" s="288"/>
      <c r="J82" s="288"/>
      <c r="K82" s="288"/>
      <c r="L82" s="288"/>
      <c r="M82" s="288"/>
    </row>
    <row r="83" spans="1:14" ht="30" customHeight="1" x14ac:dyDescent="0.15">
      <c r="A83" s="15"/>
      <c r="B83" s="289" t="s">
        <v>60</v>
      </c>
      <c r="C83" s="289"/>
      <c r="D83" s="289" t="s">
        <v>62</v>
      </c>
      <c r="E83" s="289"/>
      <c r="F83" s="289" t="s">
        <v>63</v>
      </c>
      <c r="G83" s="289"/>
      <c r="H83" s="44" t="s">
        <v>20</v>
      </c>
      <c r="I83" s="289" t="s">
        <v>8</v>
      </c>
      <c r="J83" s="289"/>
      <c r="K83" s="289"/>
      <c r="L83" s="289" t="s">
        <v>64</v>
      </c>
      <c r="M83" s="289"/>
    </row>
    <row r="84" spans="1:14" ht="60" customHeight="1" x14ac:dyDescent="0.15">
      <c r="A84" s="294" t="s">
        <v>65</v>
      </c>
      <c r="B84" s="297"/>
      <c r="C84" s="297"/>
      <c r="D84" s="297"/>
      <c r="E84" s="297"/>
      <c r="F84" s="297"/>
      <c r="G84" s="297"/>
      <c r="H84" s="30"/>
      <c r="I84" s="297"/>
      <c r="J84" s="297"/>
      <c r="K84" s="297"/>
      <c r="L84" s="298"/>
      <c r="M84" s="298"/>
      <c r="N84" s="2" t="s">
        <v>61</v>
      </c>
    </row>
    <row r="85" spans="1:14" ht="60" customHeight="1" x14ac:dyDescent="0.15">
      <c r="A85" s="295"/>
      <c r="B85" s="297"/>
      <c r="C85" s="297"/>
      <c r="D85" s="297"/>
      <c r="E85" s="297"/>
      <c r="F85" s="297"/>
      <c r="G85" s="297"/>
      <c r="H85" s="30"/>
      <c r="I85" s="297"/>
      <c r="J85" s="297"/>
      <c r="K85" s="297"/>
      <c r="L85" s="298"/>
      <c r="M85" s="298"/>
    </row>
    <row r="86" spans="1:14" ht="60" customHeight="1" x14ac:dyDescent="0.15">
      <c r="A86" s="295"/>
      <c r="B86" s="297"/>
      <c r="C86" s="297"/>
      <c r="D86" s="297"/>
      <c r="E86" s="297"/>
      <c r="F86" s="297"/>
      <c r="G86" s="297"/>
      <c r="H86" s="30"/>
      <c r="I86" s="297"/>
      <c r="J86" s="297"/>
      <c r="K86" s="297"/>
      <c r="L86" s="298"/>
      <c r="M86" s="298"/>
    </row>
    <row r="87" spans="1:14" ht="60" customHeight="1" x14ac:dyDescent="0.15">
      <c r="A87" s="295"/>
      <c r="B87" s="297"/>
      <c r="C87" s="297"/>
      <c r="D87" s="297"/>
      <c r="E87" s="297"/>
      <c r="F87" s="297"/>
      <c r="G87" s="297"/>
      <c r="H87" s="30"/>
      <c r="I87" s="297"/>
      <c r="J87" s="297"/>
      <c r="K87" s="297"/>
      <c r="L87" s="298"/>
      <c r="M87" s="298"/>
    </row>
    <row r="88" spans="1:14" ht="60" customHeight="1" x14ac:dyDescent="0.15">
      <c r="A88" s="295"/>
      <c r="B88" s="297"/>
      <c r="C88" s="297"/>
      <c r="D88" s="297"/>
      <c r="E88" s="297"/>
      <c r="F88" s="297"/>
      <c r="G88" s="297"/>
      <c r="H88" s="30"/>
      <c r="I88" s="297"/>
      <c r="J88" s="297"/>
      <c r="K88" s="297"/>
      <c r="L88" s="298"/>
      <c r="M88" s="298"/>
    </row>
    <row r="89" spans="1:14" ht="60" customHeight="1" x14ac:dyDescent="0.15">
      <c r="A89" s="296"/>
      <c r="B89" s="297"/>
      <c r="C89" s="297"/>
      <c r="D89" s="297"/>
      <c r="E89" s="297"/>
      <c r="F89" s="297"/>
      <c r="G89" s="297"/>
      <c r="H89" s="30"/>
      <c r="I89" s="297"/>
      <c r="J89" s="297"/>
      <c r="K89" s="297"/>
      <c r="L89" s="298"/>
      <c r="M89" s="298"/>
    </row>
    <row r="90" spans="1:14" ht="21" customHeight="1" x14ac:dyDescent="0.15">
      <c r="A90" s="10" t="s">
        <v>41</v>
      </c>
      <c r="N90" s="2" t="s">
        <v>57</v>
      </c>
    </row>
    <row r="91" spans="1:14" ht="21" customHeight="1" x14ac:dyDescent="0.15"/>
    <row r="92" spans="1:14" ht="21" customHeight="1" x14ac:dyDescent="0.15"/>
    <row r="93" spans="1:14" ht="21" customHeight="1" x14ac:dyDescent="0.15"/>
    <row r="94" spans="1:14" ht="21" customHeight="1" x14ac:dyDescent="0.15"/>
    <row r="95" spans="1:14" ht="21" customHeight="1" x14ac:dyDescent="0.15"/>
    <row r="96" spans="1:14"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sheetData>
  <sheetProtection formatCells="0" formatColumns="0" formatRows="0"/>
  <mergeCells count="147">
    <mergeCell ref="B86:C86"/>
    <mergeCell ref="D86:E86"/>
    <mergeCell ref="B89:C89"/>
    <mergeCell ref="D89:E89"/>
    <mergeCell ref="F89:G89"/>
    <mergeCell ref="I89:K89"/>
    <mergeCell ref="L89:M89"/>
    <mergeCell ref="L86:M86"/>
    <mergeCell ref="F88:G88"/>
    <mergeCell ref="I88:K88"/>
    <mergeCell ref="L88:M88"/>
    <mergeCell ref="B87:C87"/>
    <mergeCell ref="D87:E87"/>
    <mergeCell ref="F87:G87"/>
    <mergeCell ref="I87:K87"/>
    <mergeCell ref="F86:G86"/>
    <mergeCell ref="I86:K86"/>
    <mergeCell ref="B84:C84"/>
    <mergeCell ref="D84:E84"/>
    <mergeCell ref="F84:G84"/>
    <mergeCell ref="I84:K84"/>
    <mergeCell ref="L84:M84"/>
    <mergeCell ref="B85:C85"/>
    <mergeCell ref="D85:E85"/>
    <mergeCell ref="F85:G85"/>
    <mergeCell ref="I85:K85"/>
    <mergeCell ref="L85:M85"/>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A68:M68"/>
    <mergeCell ref="B69:C69"/>
    <mergeCell ref="D69:E69"/>
    <mergeCell ref="F69:G69"/>
    <mergeCell ref="I69:K69"/>
    <mergeCell ref="L69:M69"/>
    <mergeCell ref="B61:M61"/>
    <mergeCell ref="A63:M63"/>
    <mergeCell ref="B64:C64"/>
    <mergeCell ref="A65:A66"/>
    <mergeCell ref="B65:C65"/>
    <mergeCell ref="B66:M66"/>
    <mergeCell ref="B56:I56"/>
    <mergeCell ref="J56:M56"/>
    <mergeCell ref="B57:I57"/>
    <mergeCell ref="J57:M57"/>
    <mergeCell ref="B58:I58"/>
    <mergeCell ref="J58:M58"/>
    <mergeCell ref="A50:C50"/>
    <mergeCell ref="A51:M51"/>
    <mergeCell ref="A52:M52"/>
    <mergeCell ref="A53:M53"/>
    <mergeCell ref="A54:M54"/>
    <mergeCell ref="A55:M55"/>
    <mergeCell ref="A41:M41"/>
    <mergeCell ref="A43:M43"/>
    <mergeCell ref="A44:M44"/>
    <mergeCell ref="A45:M45"/>
    <mergeCell ref="B46:M46"/>
    <mergeCell ref="A49:M49"/>
    <mergeCell ref="B36:M36"/>
    <mergeCell ref="B37:F37"/>
    <mergeCell ref="G37:H37"/>
    <mergeCell ref="I37:M37"/>
    <mergeCell ref="A39:M39"/>
    <mergeCell ref="A40:M40"/>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B19:F19"/>
    <mergeCell ref="G19:H19"/>
    <mergeCell ref="I19:M19"/>
    <mergeCell ref="A20:A22"/>
    <mergeCell ref="B21:M21"/>
    <mergeCell ref="A23:A25"/>
    <mergeCell ref="B23:C23"/>
    <mergeCell ref="E23:F23"/>
    <mergeCell ref="H23:I23"/>
    <mergeCell ref="K23:M23"/>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s>
  <phoneticPr fontId="6"/>
  <printOptions horizontalCentered="1"/>
  <pageMargins left="0.7" right="0.7" top="0.75" bottom="0.75" header="0.3" footer="0.3"/>
  <pageSetup paperSize="9" scale="93"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123825</xdr:colOff>
                    <xdr:row>8</xdr:row>
                    <xdr:rowOff>85725</xdr:rowOff>
                  </from>
                  <to>
                    <xdr:col>4</xdr:col>
                    <xdr:colOff>190500</xdr:colOff>
                    <xdr:row>8</xdr:row>
                    <xdr:rowOff>371475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114300</xdr:colOff>
                    <xdr:row>10</xdr:row>
                    <xdr:rowOff>47625</xdr:rowOff>
                  </from>
                  <to>
                    <xdr:col>4</xdr:col>
                    <xdr:colOff>180975</xdr:colOff>
                    <xdr:row>10</xdr:row>
                    <xdr:rowOff>333375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123825</xdr:colOff>
                    <xdr:row>9</xdr:row>
                    <xdr:rowOff>76200</xdr:rowOff>
                  </from>
                  <to>
                    <xdr:col>4</xdr:col>
                    <xdr:colOff>190500</xdr:colOff>
                    <xdr:row>9</xdr:row>
                    <xdr:rowOff>361950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123825</xdr:colOff>
                    <xdr:row>30</xdr:row>
                    <xdr:rowOff>85725</xdr:rowOff>
                  </from>
                  <to>
                    <xdr:col>4</xdr:col>
                    <xdr:colOff>190500</xdr:colOff>
                    <xdr:row>31</xdr:row>
                    <xdr:rowOff>19050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114300</xdr:colOff>
                    <xdr:row>32</xdr:row>
                    <xdr:rowOff>47625</xdr:rowOff>
                  </from>
                  <to>
                    <xdr:col>4</xdr:col>
                    <xdr:colOff>180975</xdr:colOff>
                    <xdr:row>32</xdr:row>
                    <xdr:rowOff>333375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123825</xdr:colOff>
                    <xdr:row>31</xdr:row>
                    <xdr:rowOff>76200</xdr:rowOff>
                  </from>
                  <to>
                    <xdr:col>4</xdr:col>
                    <xdr:colOff>190500</xdr:colOff>
                    <xdr:row>32</xdr:row>
                    <xdr:rowOff>19050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123825</xdr:colOff>
                    <xdr:row>19</xdr:row>
                    <xdr:rowOff>85725</xdr:rowOff>
                  </from>
                  <to>
                    <xdr:col>4</xdr:col>
                    <xdr:colOff>190500</xdr:colOff>
                    <xdr:row>19</xdr:row>
                    <xdr:rowOff>371475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114300</xdr:colOff>
                    <xdr:row>21</xdr:row>
                    <xdr:rowOff>47625</xdr:rowOff>
                  </from>
                  <to>
                    <xdr:col>4</xdr:col>
                    <xdr:colOff>180975</xdr:colOff>
                    <xdr:row>21</xdr:row>
                    <xdr:rowOff>333375</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123825</xdr:colOff>
                    <xdr:row>20</xdr:row>
                    <xdr:rowOff>76200</xdr:rowOff>
                  </from>
                  <to>
                    <xdr:col>4</xdr:col>
                    <xdr:colOff>190500</xdr:colOff>
                    <xdr:row>20</xdr:row>
                    <xdr:rowOff>361950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123825</xdr:colOff>
                    <xdr:row>49</xdr:row>
                    <xdr:rowOff>104775</xdr:rowOff>
                  </from>
                  <to>
                    <xdr:col>5</xdr:col>
                    <xdr:colOff>0</xdr:colOff>
                    <xdr:row>49</xdr:row>
                    <xdr:rowOff>314325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123825</xdr:colOff>
                    <xdr:row>49</xdr:row>
                    <xdr:rowOff>104775</xdr:rowOff>
                  </from>
                  <to>
                    <xdr:col>7</xdr:col>
                    <xdr:colOff>0</xdr:colOff>
                    <xdr:row>49</xdr:row>
                    <xdr:rowOff>314325</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123825</xdr:colOff>
                    <xdr:row>63</xdr:row>
                    <xdr:rowOff>104775</xdr:rowOff>
                  </from>
                  <to>
                    <xdr:col>5</xdr:col>
                    <xdr:colOff>0</xdr:colOff>
                    <xdr:row>63</xdr:row>
                    <xdr:rowOff>314325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200025</xdr:colOff>
                    <xdr:row>63</xdr:row>
                    <xdr:rowOff>104775</xdr:rowOff>
                  </from>
                  <to>
                    <xdr:col>11</xdr:col>
                    <xdr:colOff>76200</xdr:colOff>
                    <xdr:row>63</xdr:row>
                    <xdr:rowOff>314325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123825</xdr:colOff>
                    <xdr:row>64</xdr:row>
                    <xdr:rowOff>104775</xdr:rowOff>
                  </from>
                  <to>
                    <xdr:col>5</xdr:col>
                    <xdr:colOff>0</xdr:colOff>
                    <xdr:row>64</xdr:row>
                    <xdr:rowOff>314325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123825</xdr:colOff>
                    <xdr:row>64</xdr:row>
                    <xdr:rowOff>104775</xdr:rowOff>
                  </from>
                  <to>
                    <xdr:col>7</xdr:col>
                    <xdr:colOff>0</xdr:colOff>
                    <xdr:row>64</xdr:row>
                    <xdr:rowOff>314325</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219075</xdr:colOff>
                    <xdr:row>63</xdr:row>
                    <xdr:rowOff>76200</xdr:rowOff>
                  </from>
                  <to>
                    <xdr:col>7</xdr:col>
                    <xdr:colOff>209550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352425</xdr:colOff>
                    <xdr:row>63</xdr:row>
                    <xdr:rowOff>104775</xdr:rowOff>
                  </from>
                  <to>
                    <xdr:col>9</xdr:col>
                    <xdr:colOff>76200</xdr:colOff>
                    <xdr:row>63</xdr:row>
                    <xdr:rowOff>314325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47625</xdr:colOff>
                    <xdr:row>78</xdr:row>
                    <xdr:rowOff>95250</xdr:rowOff>
                  </from>
                  <to>
                    <xdr:col>3</xdr:col>
                    <xdr:colOff>381000</xdr:colOff>
                    <xdr:row>78</xdr:row>
                    <xdr:rowOff>295275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47625</xdr:colOff>
                    <xdr:row>78</xdr:row>
                    <xdr:rowOff>95250</xdr:rowOff>
                  </from>
                  <to>
                    <xdr:col>5</xdr:col>
                    <xdr:colOff>381000</xdr:colOff>
                    <xdr:row>78</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D3636-5C74-4137-B9FC-1A44E000D41A}">
  <sheetPr>
    <tabColor rgb="FFFF0000"/>
    <pageSetUpPr fitToPage="1"/>
  </sheetPr>
  <dimension ref="A1:N157"/>
  <sheetViews>
    <sheetView tabSelected="1" topLeftCell="B1" zoomScaleNormal="100" workbookViewId="0">
      <selection activeCell="C16" sqref="C16"/>
    </sheetView>
  </sheetViews>
  <sheetFormatPr defaultColWidth="9" defaultRowHeight="13.5" x14ac:dyDescent="0.15"/>
  <cols>
    <col min="1" max="1" width="3.375" style="47" customWidth="1"/>
    <col min="2" max="2" width="27.25" style="47" customWidth="1"/>
    <col min="3" max="3" width="16" style="47" customWidth="1"/>
    <col min="4" max="4" width="14.875" style="47" customWidth="1"/>
    <col min="5" max="7" width="12.625" style="47" customWidth="1"/>
    <col min="8" max="8" width="17.25" style="47" customWidth="1"/>
    <col min="9" max="9" width="12.625" style="47" customWidth="1"/>
    <col min="10" max="10" width="31.75" style="47" customWidth="1"/>
    <col min="11" max="11" width="3.25" style="47" customWidth="1"/>
    <col min="12" max="12" width="10.25" style="47" customWidth="1"/>
    <col min="13" max="13" width="2.25" style="47" customWidth="1"/>
    <col min="14" max="16384" width="9" style="47"/>
  </cols>
  <sheetData>
    <row r="1" spans="1:10" ht="17.25" x14ac:dyDescent="0.15">
      <c r="A1" s="56" t="s">
        <v>178</v>
      </c>
      <c r="B1" s="57"/>
    </row>
    <row r="2" spans="1:10" ht="24" x14ac:dyDescent="0.15">
      <c r="B2" s="138" t="s">
        <v>106</v>
      </c>
      <c r="C2" s="138"/>
      <c r="D2" s="138"/>
      <c r="E2" s="138"/>
      <c r="F2" s="138"/>
      <c r="G2" s="138"/>
      <c r="H2" s="138"/>
      <c r="I2" s="138"/>
      <c r="J2" s="138"/>
    </row>
    <row r="3" spans="1:10" ht="9.75" customHeight="1" x14ac:dyDescent="0.15">
      <c r="B3" s="49"/>
      <c r="C3" s="49"/>
      <c r="D3" s="49"/>
      <c r="E3" s="49"/>
      <c r="F3" s="49"/>
      <c r="G3" s="49"/>
      <c r="H3" s="49"/>
      <c r="I3" s="49"/>
      <c r="J3" s="49"/>
    </row>
    <row r="4" spans="1:10" ht="18.75" x14ac:dyDescent="0.15">
      <c r="B4" s="50"/>
      <c r="C4" s="50"/>
      <c r="D4" s="50"/>
      <c r="E4" s="50"/>
      <c r="F4" s="50"/>
      <c r="G4" s="50"/>
      <c r="H4" s="51" t="s">
        <v>101</v>
      </c>
      <c r="I4" s="139" t="s">
        <v>108</v>
      </c>
      <c r="J4" s="139"/>
    </row>
    <row r="5" spans="1:10" ht="18.75" x14ac:dyDescent="0.15">
      <c r="B5" s="50"/>
      <c r="C5" s="50"/>
      <c r="D5" s="50"/>
      <c r="E5" s="50"/>
      <c r="F5" s="50"/>
      <c r="G5" s="50"/>
      <c r="H5" s="51"/>
      <c r="I5" s="58"/>
      <c r="J5" s="58"/>
    </row>
    <row r="6" spans="1:10" ht="15" thickBot="1" x14ac:dyDescent="0.2">
      <c r="B6" s="52" t="s">
        <v>88</v>
      </c>
    </row>
    <row r="7" spans="1:10" ht="17.25" customHeight="1" x14ac:dyDescent="0.15">
      <c r="B7" s="59" t="s">
        <v>89</v>
      </c>
      <c r="C7" s="140" t="s">
        <v>201</v>
      </c>
      <c r="D7" s="141"/>
      <c r="E7" s="141"/>
      <c r="F7" s="141"/>
      <c r="G7" s="141"/>
      <c r="H7" s="141"/>
      <c r="I7" s="141"/>
      <c r="J7" s="142"/>
    </row>
    <row r="8" spans="1:10" ht="23.1" customHeight="1" x14ac:dyDescent="0.15">
      <c r="B8" s="60" t="s">
        <v>0</v>
      </c>
      <c r="C8" s="135" t="s">
        <v>200</v>
      </c>
      <c r="D8" s="136"/>
      <c r="E8" s="136"/>
      <c r="F8" s="136"/>
      <c r="G8" s="136"/>
      <c r="H8" s="136"/>
      <c r="I8" s="136"/>
      <c r="J8" s="137"/>
    </row>
    <row r="9" spans="1:10" ht="17.25" customHeight="1" x14ac:dyDescent="0.15">
      <c r="B9" s="61" t="s">
        <v>89</v>
      </c>
      <c r="C9" s="143" t="s">
        <v>202</v>
      </c>
      <c r="D9" s="144"/>
      <c r="E9" s="144"/>
      <c r="F9" s="144"/>
      <c r="G9" s="144"/>
      <c r="H9" s="144"/>
      <c r="I9" s="144"/>
      <c r="J9" s="145"/>
    </row>
    <row r="10" spans="1:10" ht="23.1" customHeight="1" x14ac:dyDescent="0.15">
      <c r="B10" s="60" t="s">
        <v>90</v>
      </c>
      <c r="C10" s="135" t="s">
        <v>203</v>
      </c>
      <c r="D10" s="136"/>
      <c r="E10" s="136"/>
      <c r="F10" s="136"/>
      <c r="G10" s="136"/>
      <c r="H10" s="136"/>
      <c r="I10" s="136"/>
      <c r="J10" s="137"/>
    </row>
    <row r="11" spans="1:10" ht="23.1" customHeight="1" x14ac:dyDescent="0.15">
      <c r="B11" s="149" t="s">
        <v>102</v>
      </c>
      <c r="C11" s="150"/>
      <c r="D11" s="150"/>
      <c r="E11" s="150"/>
      <c r="F11" s="150"/>
      <c r="G11" s="150"/>
      <c r="H11" s="150"/>
      <c r="I11" s="150"/>
      <c r="J11" s="151"/>
    </row>
    <row r="12" spans="1:10" ht="23.1" customHeight="1" x14ac:dyDescent="0.15">
      <c r="B12" s="152" t="s">
        <v>204</v>
      </c>
      <c r="C12" s="153"/>
      <c r="D12" s="153"/>
      <c r="E12" s="153"/>
      <c r="F12" s="153"/>
      <c r="G12" s="153"/>
      <c r="H12" s="153"/>
      <c r="I12" s="153"/>
      <c r="J12" s="154"/>
    </row>
    <row r="13" spans="1:10" ht="23.1" customHeight="1" x14ac:dyDescent="0.15">
      <c r="B13" s="155" t="s">
        <v>107</v>
      </c>
      <c r="C13" s="156"/>
      <c r="D13" s="156"/>
      <c r="E13" s="156"/>
      <c r="F13" s="156"/>
      <c r="G13" s="156"/>
      <c r="H13" s="156"/>
      <c r="I13" s="156"/>
      <c r="J13" s="157"/>
    </row>
    <row r="14" spans="1:10" ht="23.1" customHeight="1" x14ac:dyDescent="0.15">
      <c r="B14" s="158">
        <v>6</v>
      </c>
      <c r="C14" s="159"/>
      <c r="D14" s="159"/>
      <c r="E14" s="159"/>
      <c r="F14" s="159"/>
      <c r="G14" s="159"/>
      <c r="H14" s="159"/>
      <c r="I14" s="159"/>
      <c r="J14" s="160"/>
    </row>
    <row r="15" spans="1:10" ht="23.1" customHeight="1" thickBot="1" x14ac:dyDescent="0.2">
      <c r="B15" s="62" t="s">
        <v>109</v>
      </c>
      <c r="C15" s="161" t="s">
        <v>199</v>
      </c>
      <c r="D15" s="162"/>
      <c r="E15" s="162"/>
      <c r="F15" s="162"/>
      <c r="G15" s="162"/>
      <c r="H15" s="162"/>
      <c r="I15" s="162"/>
      <c r="J15" s="163"/>
    </row>
    <row r="16" spans="1:10" ht="22.5" customHeight="1" x14ac:dyDescent="0.15">
      <c r="B16" s="63"/>
      <c r="C16" s="63"/>
      <c r="D16" s="63"/>
      <c r="E16" s="63"/>
      <c r="F16" s="63"/>
      <c r="G16" s="63"/>
      <c r="H16" s="63"/>
      <c r="I16" s="64"/>
      <c r="J16" s="64"/>
    </row>
    <row r="17" spans="2:10" ht="22.5" customHeight="1" x14ac:dyDescent="0.15">
      <c r="B17" s="164" t="s">
        <v>110</v>
      </c>
      <c r="C17" s="164"/>
      <c r="D17" s="164"/>
      <c r="E17" s="164"/>
      <c r="F17" s="164"/>
      <c r="G17" s="164"/>
      <c r="H17" s="164"/>
      <c r="I17" s="164"/>
      <c r="J17" s="164"/>
    </row>
    <row r="18" spans="2:10" ht="22.5" customHeight="1" x14ac:dyDescent="0.15">
      <c r="B18" s="63"/>
      <c r="C18" s="63"/>
      <c r="D18" s="63"/>
      <c r="E18" s="63"/>
      <c r="F18" s="64"/>
      <c r="G18" s="64"/>
      <c r="H18" s="64"/>
      <c r="I18" s="64"/>
      <c r="J18" s="64"/>
    </row>
    <row r="19" spans="2:10" ht="18.75" customHeight="1" x14ac:dyDescent="0.15">
      <c r="B19" s="53" t="s">
        <v>111</v>
      </c>
      <c r="D19" s="65"/>
      <c r="E19" s="65"/>
      <c r="F19" s="65"/>
      <c r="G19" s="65"/>
      <c r="H19" s="65"/>
    </row>
    <row r="20" spans="2:10" ht="18.75" customHeight="1" x14ac:dyDescent="0.15">
      <c r="B20" s="66" t="s">
        <v>91</v>
      </c>
      <c r="C20" s="165" t="s">
        <v>112</v>
      </c>
      <c r="D20" s="166"/>
      <c r="E20" s="166"/>
      <c r="F20" s="166"/>
      <c r="G20" s="167"/>
      <c r="H20" s="65"/>
    </row>
    <row r="21" spans="2:10" ht="18.75" customHeight="1" x14ac:dyDescent="0.15">
      <c r="B21" s="67" t="s">
        <v>113</v>
      </c>
      <c r="C21" s="168" t="s">
        <v>184</v>
      </c>
      <c r="D21" s="169"/>
      <c r="E21" s="169"/>
      <c r="F21" s="169"/>
      <c r="G21" s="170"/>
      <c r="H21" s="65"/>
    </row>
    <row r="22" spans="2:10" ht="18.75" customHeight="1" x14ac:dyDescent="0.15">
      <c r="B22" s="68" t="s">
        <v>114</v>
      </c>
      <c r="C22" s="146" t="s">
        <v>184</v>
      </c>
      <c r="D22" s="147"/>
      <c r="E22" s="147"/>
      <c r="F22" s="147"/>
      <c r="G22" s="148"/>
      <c r="H22" s="65"/>
    </row>
    <row r="23" spans="2:10" ht="18.75" customHeight="1" x14ac:dyDescent="0.15">
      <c r="B23" s="69" t="s">
        <v>115</v>
      </c>
      <c r="C23" s="146" t="s">
        <v>185</v>
      </c>
      <c r="D23" s="147"/>
      <c r="E23" s="147"/>
      <c r="F23" s="147"/>
      <c r="G23" s="148"/>
      <c r="H23" s="65"/>
    </row>
    <row r="24" spans="2:10" ht="18.75" customHeight="1" x14ac:dyDescent="0.15">
      <c r="B24" s="68" t="s">
        <v>116</v>
      </c>
      <c r="C24" s="146" t="s">
        <v>185</v>
      </c>
      <c r="D24" s="147"/>
      <c r="E24" s="147"/>
      <c r="F24" s="147"/>
      <c r="G24" s="148"/>
      <c r="H24" s="65"/>
    </row>
    <row r="25" spans="2:10" ht="18.75" customHeight="1" x14ac:dyDescent="0.15">
      <c r="B25" s="70" t="s">
        <v>117</v>
      </c>
      <c r="C25" s="146" t="s">
        <v>184</v>
      </c>
      <c r="D25" s="147"/>
      <c r="E25" s="147"/>
      <c r="F25" s="147"/>
      <c r="G25" s="148"/>
      <c r="H25" s="65"/>
    </row>
    <row r="26" spans="2:10" ht="18.75" customHeight="1" x14ac:dyDescent="0.15">
      <c r="B26" s="71" t="s">
        <v>118</v>
      </c>
      <c r="C26" s="171" t="s">
        <v>185</v>
      </c>
      <c r="D26" s="172"/>
      <c r="E26" s="172"/>
      <c r="F26" s="172"/>
      <c r="G26" s="173"/>
      <c r="H26" s="65"/>
    </row>
    <row r="27" spans="2:10" ht="18.75" customHeight="1" x14ac:dyDescent="0.15">
      <c r="B27" s="72" t="s">
        <v>119</v>
      </c>
      <c r="C27" s="73"/>
      <c r="D27" s="73"/>
      <c r="E27" s="73"/>
      <c r="F27" s="73"/>
      <c r="G27" s="65"/>
      <c r="H27" s="65"/>
    </row>
    <row r="28" spans="2:10" ht="18.75" customHeight="1" x14ac:dyDescent="0.15">
      <c r="B28" s="72" t="s">
        <v>120</v>
      </c>
      <c r="D28" s="65"/>
      <c r="E28" s="65"/>
      <c r="F28" s="65"/>
      <c r="G28" s="65"/>
      <c r="H28" s="65"/>
    </row>
    <row r="29" spans="2:10" ht="18.75" customHeight="1" x14ac:dyDescent="0.15">
      <c r="B29" s="72" t="s">
        <v>121</v>
      </c>
      <c r="D29" s="65"/>
      <c r="E29" s="65"/>
      <c r="F29" s="65"/>
      <c r="G29" s="65"/>
      <c r="H29" s="65"/>
    </row>
    <row r="30" spans="2:10" ht="18.75" customHeight="1" x14ac:dyDescent="0.15">
      <c r="B30" s="47" t="s">
        <v>122</v>
      </c>
      <c r="D30" s="65"/>
      <c r="E30" s="65"/>
      <c r="F30" s="65"/>
      <c r="G30" s="65"/>
      <c r="H30" s="65"/>
    </row>
    <row r="31" spans="2:10" ht="18.75" customHeight="1" x14ac:dyDescent="0.15">
      <c r="D31" s="65"/>
      <c r="E31" s="65"/>
      <c r="F31" s="65"/>
      <c r="G31" s="65"/>
      <c r="H31" s="65"/>
    </row>
    <row r="32" spans="2:10" ht="18.75" customHeight="1" x14ac:dyDescent="0.15">
      <c r="B32" s="53" t="s">
        <v>123</v>
      </c>
      <c r="D32" s="65"/>
      <c r="E32" s="65"/>
      <c r="F32" s="65"/>
      <c r="G32" s="65"/>
      <c r="H32" s="65"/>
    </row>
    <row r="33" spans="1:10" ht="18.75" customHeight="1" x14ac:dyDescent="0.15">
      <c r="B33" s="174" t="s">
        <v>124</v>
      </c>
      <c r="C33" s="175"/>
      <c r="D33" s="74" t="s">
        <v>125</v>
      </c>
      <c r="E33" s="174" t="s">
        <v>126</v>
      </c>
      <c r="F33" s="176"/>
      <c r="G33" s="175"/>
      <c r="H33" s="75" t="s">
        <v>127</v>
      </c>
      <c r="I33" s="165" t="s">
        <v>128</v>
      </c>
      <c r="J33" s="167"/>
    </row>
    <row r="34" spans="1:10" ht="18.75" customHeight="1" x14ac:dyDescent="0.15">
      <c r="B34" s="177" t="s">
        <v>179</v>
      </c>
      <c r="C34" s="178"/>
      <c r="D34" s="112" t="s">
        <v>181</v>
      </c>
      <c r="E34" s="179" t="s">
        <v>182</v>
      </c>
      <c r="F34" s="180"/>
      <c r="G34" s="181"/>
      <c r="H34" s="113">
        <v>2</v>
      </c>
      <c r="I34" s="182"/>
      <c r="J34" s="183"/>
    </row>
    <row r="35" spans="1:10" ht="18.75" customHeight="1" x14ac:dyDescent="0.15">
      <c r="B35" s="184" t="s">
        <v>180</v>
      </c>
      <c r="C35" s="185"/>
      <c r="D35" s="114" t="s">
        <v>181</v>
      </c>
      <c r="E35" s="184" t="s">
        <v>183</v>
      </c>
      <c r="F35" s="186"/>
      <c r="G35" s="185"/>
      <c r="H35" s="115">
        <v>2</v>
      </c>
      <c r="I35" s="187"/>
      <c r="J35" s="188"/>
    </row>
    <row r="36" spans="1:10" ht="18.75" customHeight="1" x14ac:dyDescent="0.15">
      <c r="B36" s="184"/>
      <c r="C36" s="185"/>
      <c r="D36" s="114"/>
      <c r="E36" s="184"/>
      <c r="F36" s="186"/>
      <c r="G36" s="185"/>
      <c r="H36" s="115"/>
      <c r="I36" s="187"/>
      <c r="J36" s="188"/>
    </row>
    <row r="37" spans="1:10" ht="18.75" customHeight="1" x14ac:dyDescent="0.15">
      <c r="B37" s="184"/>
      <c r="C37" s="185"/>
      <c r="D37" s="114"/>
      <c r="E37" s="184"/>
      <c r="F37" s="186"/>
      <c r="G37" s="185"/>
      <c r="H37" s="115"/>
      <c r="I37" s="187"/>
      <c r="J37" s="188"/>
    </row>
    <row r="38" spans="1:10" ht="18.75" customHeight="1" x14ac:dyDescent="0.15">
      <c r="B38" s="189"/>
      <c r="C38" s="190"/>
      <c r="D38" s="116"/>
      <c r="E38" s="111"/>
      <c r="F38" s="117"/>
      <c r="G38" s="118"/>
      <c r="H38" s="119"/>
      <c r="I38" s="191"/>
      <c r="J38" s="192"/>
    </row>
    <row r="39" spans="1:10" ht="18.75" customHeight="1" x14ac:dyDescent="0.15">
      <c r="B39" s="47" t="s">
        <v>129</v>
      </c>
      <c r="D39" s="65"/>
      <c r="E39" s="65"/>
      <c r="F39" s="65"/>
      <c r="G39" s="65"/>
      <c r="H39" s="65"/>
    </row>
    <row r="40" spans="1:10" ht="18.75" customHeight="1" x14ac:dyDescent="0.15">
      <c r="B40" s="47" t="s">
        <v>130</v>
      </c>
      <c r="D40" s="65"/>
      <c r="E40" s="65"/>
      <c r="F40" s="65"/>
      <c r="G40" s="65"/>
      <c r="H40" s="65"/>
    </row>
    <row r="41" spans="1:10" ht="18.75" customHeight="1" x14ac:dyDescent="0.15">
      <c r="B41" s="47" t="s">
        <v>131</v>
      </c>
      <c r="D41" s="65"/>
      <c r="E41" s="65"/>
      <c r="F41" s="65"/>
      <c r="G41" s="65"/>
      <c r="H41" s="65"/>
    </row>
    <row r="42" spans="1:10" ht="18.75" customHeight="1" x14ac:dyDescent="0.15">
      <c r="B42" s="47" t="s">
        <v>132</v>
      </c>
      <c r="D42" s="65"/>
      <c r="E42" s="65"/>
      <c r="F42" s="65"/>
      <c r="G42" s="65"/>
      <c r="H42" s="65"/>
    </row>
    <row r="43" spans="1:10" ht="18.75" customHeight="1" x14ac:dyDescent="0.15">
      <c r="B43" s="47" t="s">
        <v>133</v>
      </c>
      <c r="D43" s="65"/>
      <c r="E43" s="65"/>
      <c r="F43" s="65"/>
      <c r="G43" s="65"/>
      <c r="H43" s="65"/>
    </row>
    <row r="44" spans="1:10" ht="18.75" customHeight="1" x14ac:dyDescent="0.15">
      <c r="D44" s="65"/>
      <c r="E44" s="65"/>
      <c r="F44" s="65"/>
      <c r="G44" s="65"/>
      <c r="H44" s="65"/>
    </row>
    <row r="45" spans="1:10" ht="18.75" customHeight="1" x14ac:dyDescent="0.15">
      <c r="B45" s="47" t="s">
        <v>134</v>
      </c>
      <c r="D45" s="65"/>
      <c r="E45" s="65"/>
      <c r="F45" s="65"/>
      <c r="G45" s="65"/>
      <c r="H45" s="65"/>
    </row>
    <row r="46" spans="1:10" ht="18.75" customHeight="1" x14ac:dyDescent="0.15">
      <c r="B46" s="47" t="s">
        <v>135</v>
      </c>
      <c r="D46" s="65"/>
      <c r="E46" s="65"/>
      <c r="F46" s="65"/>
      <c r="G46" s="65"/>
      <c r="H46" s="65"/>
    </row>
    <row r="47" spans="1:10" ht="18.75" customHeight="1" x14ac:dyDescent="0.15">
      <c r="B47" s="47" t="s">
        <v>136</v>
      </c>
      <c r="D47" s="65"/>
      <c r="E47" s="65"/>
      <c r="F47" s="65"/>
      <c r="G47" s="65"/>
      <c r="H47" s="65"/>
    </row>
    <row r="48" spans="1:10" ht="18.75" customHeight="1" x14ac:dyDescent="0.15">
      <c r="A48" s="47" t="s">
        <v>137</v>
      </c>
      <c r="B48" s="47" t="s">
        <v>138</v>
      </c>
      <c r="D48" s="65"/>
      <c r="E48" s="65"/>
      <c r="F48" s="65"/>
      <c r="G48" s="65"/>
      <c r="H48" s="65"/>
    </row>
    <row r="49" spans="2:10" ht="18.75" customHeight="1" x14ac:dyDescent="0.15">
      <c r="B49" s="47" t="s">
        <v>139</v>
      </c>
      <c r="D49" s="65"/>
      <c r="E49" s="65"/>
      <c r="F49" s="65"/>
      <c r="G49" s="65"/>
      <c r="H49" s="65"/>
    </row>
    <row r="50" spans="2:10" ht="18.75" customHeight="1" x14ac:dyDescent="0.15">
      <c r="B50" s="47" t="s">
        <v>140</v>
      </c>
      <c r="D50" s="65"/>
      <c r="E50" s="65"/>
      <c r="F50" s="65"/>
      <c r="G50" s="65"/>
      <c r="H50" s="65"/>
    </row>
    <row r="51" spans="2:10" ht="18.75" customHeight="1" x14ac:dyDescent="0.15">
      <c r="D51" s="65"/>
      <c r="E51" s="65"/>
      <c r="F51" s="65"/>
      <c r="G51" s="65"/>
      <c r="H51" s="65"/>
    </row>
    <row r="52" spans="2:10" ht="18.75" customHeight="1" x14ac:dyDescent="0.15">
      <c r="D52" s="65"/>
      <c r="E52" s="65"/>
      <c r="F52" s="65"/>
      <c r="G52" s="65"/>
      <c r="H52" s="65"/>
    </row>
    <row r="53" spans="2:10" ht="18.75" customHeight="1" x14ac:dyDescent="0.15">
      <c r="B53" s="53" t="s">
        <v>141</v>
      </c>
      <c r="D53" s="65"/>
      <c r="E53" s="65"/>
      <c r="F53" s="65"/>
      <c r="G53" s="65"/>
      <c r="H53" s="65"/>
    </row>
    <row r="54" spans="2:10" s="54" customFormat="1" ht="14.25" x14ac:dyDescent="0.15">
      <c r="B54" s="53" t="s">
        <v>142</v>
      </c>
      <c r="C54" s="76"/>
    </row>
    <row r="55" spans="2:10" s="54" customFormat="1" ht="18.75" customHeight="1" x14ac:dyDescent="0.15">
      <c r="B55" s="203" t="s">
        <v>91</v>
      </c>
      <c r="C55" s="205" t="s">
        <v>93</v>
      </c>
      <c r="D55" s="207" t="s">
        <v>92</v>
      </c>
      <c r="E55" s="208"/>
      <c r="F55" s="195" t="s">
        <v>94</v>
      </c>
      <c r="G55" s="195" t="s">
        <v>95</v>
      </c>
      <c r="H55" s="195" t="s">
        <v>143</v>
      </c>
      <c r="I55" s="197" t="s">
        <v>128</v>
      </c>
      <c r="J55" s="198"/>
    </row>
    <row r="56" spans="2:10" s="54" customFormat="1" ht="22.5" x14ac:dyDescent="0.15">
      <c r="B56" s="204"/>
      <c r="C56" s="206"/>
      <c r="D56" s="77" t="s">
        <v>144</v>
      </c>
      <c r="E56" s="77" t="s">
        <v>97</v>
      </c>
      <c r="F56" s="196"/>
      <c r="G56" s="209"/>
      <c r="H56" s="196"/>
      <c r="I56" s="199"/>
      <c r="J56" s="200"/>
    </row>
    <row r="57" spans="2:10" s="54" customFormat="1" x14ac:dyDescent="0.15">
      <c r="B57" s="120" t="s">
        <v>186</v>
      </c>
      <c r="C57" s="121">
        <v>2</v>
      </c>
      <c r="D57" s="122">
        <v>12</v>
      </c>
      <c r="E57" s="78">
        <f>D57*12</f>
        <v>144</v>
      </c>
      <c r="F57" s="127">
        <v>60</v>
      </c>
      <c r="G57" s="79">
        <f>E57*F57/60</f>
        <v>144</v>
      </c>
      <c r="H57" s="79">
        <f>G57/C57</f>
        <v>72</v>
      </c>
      <c r="I57" s="201"/>
      <c r="J57" s="202"/>
    </row>
    <row r="58" spans="2:10" s="54" customFormat="1" x14ac:dyDescent="0.15">
      <c r="B58" s="114"/>
      <c r="C58" s="123"/>
      <c r="D58" s="124"/>
      <c r="E58" s="80">
        <f t="shared" ref="E58:E60" si="0">D58*12</f>
        <v>0</v>
      </c>
      <c r="F58" s="128"/>
      <c r="G58" s="81">
        <f>E58*F58/60</f>
        <v>0</v>
      </c>
      <c r="H58" s="81" t="e">
        <f>G58/C58</f>
        <v>#DIV/0!</v>
      </c>
      <c r="I58" s="193"/>
      <c r="J58" s="194"/>
    </row>
    <row r="59" spans="2:10" s="54" customFormat="1" x14ac:dyDescent="0.15">
      <c r="B59" s="114"/>
      <c r="C59" s="123"/>
      <c r="D59" s="124"/>
      <c r="E59" s="80">
        <f>D59*12</f>
        <v>0</v>
      </c>
      <c r="F59" s="128"/>
      <c r="G59" s="82">
        <f>E59*F59/60</f>
        <v>0</v>
      </c>
      <c r="H59" s="82" t="e">
        <f>G59/C59</f>
        <v>#DIV/0!</v>
      </c>
      <c r="I59" s="193"/>
      <c r="J59" s="194"/>
    </row>
    <row r="60" spans="2:10" s="54" customFormat="1" x14ac:dyDescent="0.15">
      <c r="B60" s="114"/>
      <c r="C60" s="125"/>
      <c r="D60" s="124"/>
      <c r="E60" s="80">
        <f t="shared" si="0"/>
        <v>0</v>
      </c>
      <c r="F60" s="128"/>
      <c r="G60" s="81">
        <f>E60*F60/60</f>
        <v>0</v>
      </c>
      <c r="H60" s="81" t="e">
        <f>G60/C60</f>
        <v>#DIV/0!</v>
      </c>
      <c r="I60" s="193"/>
      <c r="J60" s="194"/>
    </row>
    <row r="61" spans="2:10" s="54" customFormat="1" x14ac:dyDescent="0.15">
      <c r="B61" s="126"/>
      <c r="C61" s="125"/>
      <c r="D61" s="124"/>
      <c r="E61" s="80">
        <f>D61*12</f>
        <v>0</v>
      </c>
      <c r="F61" s="128"/>
      <c r="G61" s="81">
        <f>E61*F61/60</f>
        <v>0</v>
      </c>
      <c r="H61" s="83" t="e">
        <f>G61/C61</f>
        <v>#DIV/0!</v>
      </c>
      <c r="I61" s="214"/>
      <c r="J61" s="215"/>
    </row>
    <row r="62" spans="2:10" s="54" customFormat="1" x14ac:dyDescent="0.15">
      <c r="B62" s="84"/>
      <c r="C62" s="85"/>
      <c r="D62" s="86">
        <f>SUM(D57:D61)</f>
        <v>12</v>
      </c>
      <c r="E62" s="87">
        <f>SUM(E57:E61)</f>
        <v>144</v>
      </c>
      <c r="F62" s="88">
        <f>SUM(F57:F61)</f>
        <v>60</v>
      </c>
      <c r="G62" s="89">
        <f>SUM(G57:G61)</f>
        <v>144</v>
      </c>
      <c r="H62" s="90" t="e">
        <f>SUM(H57:H61)</f>
        <v>#DIV/0!</v>
      </c>
      <c r="I62" s="216"/>
      <c r="J62" s="217"/>
    </row>
    <row r="63" spans="2:10" s="54" customFormat="1" x14ac:dyDescent="0.15">
      <c r="B63" s="213" t="s">
        <v>145</v>
      </c>
      <c r="C63" s="213"/>
      <c r="D63" s="213"/>
      <c r="E63" s="213"/>
      <c r="F63" s="213"/>
      <c r="G63" s="213"/>
      <c r="H63" s="213"/>
      <c r="I63" s="213"/>
      <c r="J63" s="213"/>
    </row>
    <row r="64" spans="2:10" s="54" customFormat="1" x14ac:dyDescent="0.15">
      <c r="B64" s="213" t="s">
        <v>146</v>
      </c>
      <c r="C64" s="213"/>
      <c r="D64" s="213"/>
      <c r="E64" s="213"/>
      <c r="F64" s="213"/>
      <c r="G64" s="213"/>
      <c r="H64" s="213"/>
      <c r="I64" s="213"/>
      <c r="J64" s="213"/>
    </row>
    <row r="65" spans="2:10" s="54" customFormat="1" x14ac:dyDescent="0.15">
      <c r="B65" s="91"/>
      <c r="C65" s="91"/>
      <c r="D65" s="92"/>
      <c r="E65" s="92"/>
      <c r="F65" s="93"/>
      <c r="G65" s="94"/>
      <c r="H65" s="94"/>
    </row>
    <row r="66" spans="2:10" s="54" customFormat="1" x14ac:dyDescent="0.15">
      <c r="B66" s="210" t="s">
        <v>147</v>
      </c>
      <c r="C66" s="210"/>
      <c r="D66" s="210"/>
      <c r="E66" s="210"/>
      <c r="F66" s="210"/>
      <c r="G66" s="210"/>
      <c r="H66" s="210"/>
      <c r="I66" s="210"/>
      <c r="J66" s="210"/>
    </row>
    <row r="67" spans="2:10" s="54" customFormat="1" x14ac:dyDescent="0.15">
      <c r="B67" s="210" t="s">
        <v>148</v>
      </c>
      <c r="C67" s="210"/>
      <c r="D67" s="95"/>
      <c r="E67" s="95"/>
      <c r="F67" s="96"/>
      <c r="G67" s="97"/>
      <c r="H67" s="97"/>
      <c r="I67" s="53"/>
      <c r="J67" s="53"/>
    </row>
    <row r="68" spans="2:10" s="54" customFormat="1" ht="72.75" customHeight="1" x14ac:dyDescent="0.15">
      <c r="B68" s="211" t="s">
        <v>189</v>
      </c>
      <c r="C68" s="211"/>
      <c r="D68" s="211"/>
      <c r="E68" s="211"/>
      <c r="F68" s="211"/>
      <c r="G68" s="211"/>
      <c r="H68" s="211"/>
      <c r="I68" s="211"/>
      <c r="J68" s="211"/>
    </row>
    <row r="69" spans="2:10" s="54" customFormat="1" x14ac:dyDescent="0.15">
      <c r="B69" s="212" t="s">
        <v>149</v>
      </c>
      <c r="C69" s="212"/>
      <c r="D69" s="212"/>
      <c r="E69" s="212"/>
      <c r="F69" s="212"/>
      <c r="G69" s="212"/>
      <c r="H69" s="212"/>
      <c r="I69" s="212"/>
      <c r="J69" s="212"/>
    </row>
    <row r="70" spans="2:10" s="54" customFormat="1" ht="72.75" customHeight="1" x14ac:dyDescent="0.15">
      <c r="B70" s="211" t="s">
        <v>190</v>
      </c>
      <c r="C70" s="211"/>
      <c r="D70" s="211"/>
      <c r="E70" s="211"/>
      <c r="F70" s="211"/>
      <c r="G70" s="211"/>
      <c r="H70" s="211"/>
      <c r="I70" s="211"/>
      <c r="J70" s="211"/>
    </row>
    <row r="71" spans="2:10" s="54" customFormat="1" x14ac:dyDescent="0.15">
      <c r="B71" s="213"/>
      <c r="C71" s="213"/>
      <c r="D71" s="92"/>
      <c r="E71" s="92"/>
      <c r="F71" s="93"/>
      <c r="G71" s="94"/>
      <c r="H71" s="94"/>
    </row>
    <row r="72" spans="2:10" s="54" customFormat="1" x14ac:dyDescent="0.15">
      <c r="B72" s="53" t="s">
        <v>150</v>
      </c>
    </row>
    <row r="73" spans="2:10" s="54" customFormat="1" ht="18.75" customHeight="1" x14ac:dyDescent="0.15">
      <c r="B73" s="203" t="s">
        <v>91</v>
      </c>
      <c r="C73" s="205" t="s">
        <v>93</v>
      </c>
      <c r="D73" s="207" t="s">
        <v>92</v>
      </c>
      <c r="E73" s="208"/>
      <c r="F73" s="195" t="s">
        <v>94</v>
      </c>
      <c r="G73" s="195" t="s">
        <v>95</v>
      </c>
      <c r="H73" s="195" t="s">
        <v>143</v>
      </c>
      <c r="I73" s="197" t="s">
        <v>128</v>
      </c>
      <c r="J73" s="198"/>
    </row>
    <row r="74" spans="2:10" s="54" customFormat="1" ht="22.5" x14ac:dyDescent="0.15">
      <c r="B74" s="204"/>
      <c r="C74" s="206"/>
      <c r="D74" s="77" t="s">
        <v>144</v>
      </c>
      <c r="E74" s="77" t="s">
        <v>97</v>
      </c>
      <c r="F74" s="196"/>
      <c r="G74" s="209"/>
      <c r="H74" s="196"/>
      <c r="I74" s="199"/>
      <c r="J74" s="200"/>
    </row>
    <row r="75" spans="2:10" s="54" customFormat="1" x14ac:dyDescent="0.15">
      <c r="B75" s="120" t="s">
        <v>186</v>
      </c>
      <c r="C75" s="121">
        <v>2</v>
      </c>
      <c r="D75" s="122">
        <v>12</v>
      </c>
      <c r="E75" s="78">
        <f>D75*12</f>
        <v>144</v>
      </c>
      <c r="F75" s="127">
        <v>40</v>
      </c>
      <c r="G75" s="79">
        <f>E75*F75/60</f>
        <v>96</v>
      </c>
      <c r="H75" s="79">
        <f>G75/C75</f>
        <v>48</v>
      </c>
      <c r="I75" s="201"/>
      <c r="J75" s="202"/>
    </row>
    <row r="76" spans="2:10" s="54" customFormat="1" x14ac:dyDescent="0.15">
      <c r="B76" s="114"/>
      <c r="C76" s="123"/>
      <c r="D76" s="124"/>
      <c r="E76" s="80">
        <f t="shared" ref="E76" si="1">D76*12</f>
        <v>0</v>
      </c>
      <c r="F76" s="128"/>
      <c r="G76" s="81">
        <f>E76*F76/60</f>
        <v>0</v>
      </c>
      <c r="H76" s="81" t="e">
        <f>G76/C76</f>
        <v>#DIV/0!</v>
      </c>
      <c r="I76" s="193"/>
      <c r="J76" s="194"/>
    </row>
    <row r="77" spans="2:10" s="54" customFormat="1" x14ac:dyDescent="0.15">
      <c r="B77" s="114"/>
      <c r="C77" s="123"/>
      <c r="D77" s="124"/>
      <c r="E77" s="80">
        <f>D77*12</f>
        <v>0</v>
      </c>
      <c r="F77" s="128"/>
      <c r="G77" s="82">
        <f>E77*F77/60</f>
        <v>0</v>
      </c>
      <c r="H77" s="82" t="e">
        <f>G77/C77</f>
        <v>#DIV/0!</v>
      </c>
      <c r="I77" s="193"/>
      <c r="J77" s="194"/>
    </row>
    <row r="78" spans="2:10" s="54" customFormat="1" x14ac:dyDescent="0.15">
      <c r="B78" s="114"/>
      <c r="C78" s="125"/>
      <c r="D78" s="124"/>
      <c r="E78" s="80">
        <f t="shared" ref="E78" si="2">D78*12</f>
        <v>0</v>
      </c>
      <c r="F78" s="128"/>
      <c r="G78" s="81">
        <f>E78*F78/60</f>
        <v>0</v>
      </c>
      <c r="H78" s="81" t="e">
        <f>G78/C78</f>
        <v>#DIV/0!</v>
      </c>
      <c r="I78" s="193"/>
      <c r="J78" s="194"/>
    </row>
    <row r="79" spans="2:10" s="54" customFormat="1" x14ac:dyDescent="0.15">
      <c r="B79" s="126"/>
      <c r="C79" s="125"/>
      <c r="D79" s="124"/>
      <c r="E79" s="80">
        <f>D79*12</f>
        <v>0</v>
      </c>
      <c r="F79" s="128"/>
      <c r="G79" s="81">
        <f>E79*F79/60</f>
        <v>0</v>
      </c>
      <c r="H79" s="83" t="e">
        <f>G79/C79</f>
        <v>#DIV/0!</v>
      </c>
      <c r="I79" s="193"/>
      <c r="J79" s="194"/>
    </row>
    <row r="80" spans="2:10" s="54" customFormat="1" x14ac:dyDescent="0.15">
      <c r="B80" s="84"/>
      <c r="C80" s="85"/>
      <c r="D80" s="86">
        <f>SUM(D75:D79)</f>
        <v>12</v>
      </c>
      <c r="E80" s="87">
        <f>SUM(E75:E79)</f>
        <v>144</v>
      </c>
      <c r="F80" s="88">
        <f>SUM(F75:F79)</f>
        <v>40</v>
      </c>
      <c r="G80" s="89">
        <f>SUM(G75:G79)</f>
        <v>96</v>
      </c>
      <c r="H80" s="90" t="e">
        <f>SUM(H75:H79)</f>
        <v>#DIV/0!</v>
      </c>
      <c r="I80" s="216"/>
      <c r="J80" s="217"/>
    </row>
    <row r="81" spans="2:10" s="54" customFormat="1" x14ac:dyDescent="0.15">
      <c r="B81" s="213" t="s">
        <v>145</v>
      </c>
      <c r="C81" s="213"/>
      <c r="D81" s="213"/>
      <c r="E81" s="213"/>
      <c r="F81" s="213"/>
      <c r="G81" s="213"/>
      <c r="H81" s="213"/>
      <c r="I81" s="213"/>
      <c r="J81" s="213"/>
    </row>
    <row r="82" spans="2:10" s="54" customFormat="1" x14ac:dyDescent="0.15">
      <c r="B82" s="213" t="s">
        <v>146</v>
      </c>
      <c r="C82" s="213"/>
      <c r="D82" s="213"/>
      <c r="E82" s="213"/>
      <c r="F82" s="213"/>
      <c r="G82" s="213"/>
      <c r="H82" s="213"/>
      <c r="I82" s="213"/>
      <c r="J82" s="213"/>
    </row>
    <row r="83" spans="2:10" s="54" customFormat="1" x14ac:dyDescent="0.15">
      <c r="B83" s="91"/>
      <c r="C83" s="91"/>
      <c r="D83" s="92"/>
      <c r="E83" s="92"/>
      <c r="F83" s="93"/>
      <c r="G83" s="94"/>
      <c r="H83" s="94"/>
    </row>
    <row r="84" spans="2:10" s="54" customFormat="1" x14ac:dyDescent="0.15">
      <c r="B84" s="210" t="s">
        <v>147</v>
      </c>
      <c r="C84" s="210"/>
      <c r="D84" s="210"/>
      <c r="E84" s="210"/>
      <c r="F84" s="210"/>
      <c r="G84" s="210"/>
      <c r="H84" s="210"/>
      <c r="I84" s="210"/>
      <c r="J84" s="210"/>
    </row>
    <row r="85" spans="2:10" s="54" customFormat="1" x14ac:dyDescent="0.15">
      <c r="B85" s="210" t="s">
        <v>148</v>
      </c>
      <c r="C85" s="210"/>
      <c r="D85" s="95"/>
      <c r="E85" s="95"/>
      <c r="F85" s="96"/>
      <c r="G85" s="97"/>
      <c r="H85" s="97"/>
      <c r="I85" s="53"/>
      <c r="J85" s="53"/>
    </row>
    <row r="86" spans="2:10" s="54" customFormat="1" ht="72.75" customHeight="1" x14ac:dyDescent="0.15">
      <c r="B86" s="211" t="s">
        <v>188</v>
      </c>
      <c r="C86" s="211"/>
      <c r="D86" s="211"/>
      <c r="E86" s="211"/>
      <c r="F86" s="211"/>
      <c r="G86" s="211"/>
      <c r="H86" s="211"/>
      <c r="I86" s="211"/>
      <c r="J86" s="211"/>
    </row>
    <row r="87" spans="2:10" s="54" customFormat="1" x14ac:dyDescent="0.15">
      <c r="B87" s="212" t="s">
        <v>149</v>
      </c>
      <c r="C87" s="212"/>
      <c r="D87" s="212"/>
      <c r="E87" s="212"/>
      <c r="F87" s="212"/>
      <c r="G87" s="212"/>
      <c r="H87" s="212"/>
      <c r="I87" s="212"/>
      <c r="J87" s="212"/>
    </row>
    <row r="88" spans="2:10" s="54" customFormat="1" ht="72.75" customHeight="1" x14ac:dyDescent="0.15">
      <c r="B88" s="211" t="s">
        <v>187</v>
      </c>
      <c r="C88" s="211"/>
      <c r="D88" s="211"/>
      <c r="E88" s="211"/>
      <c r="F88" s="211"/>
      <c r="G88" s="211"/>
      <c r="H88" s="211"/>
      <c r="I88" s="211"/>
      <c r="J88" s="211"/>
    </row>
    <row r="89" spans="2:10" s="54" customFormat="1" x14ac:dyDescent="0.15">
      <c r="C89" s="98"/>
    </row>
    <row r="90" spans="2:10" s="54" customFormat="1" x14ac:dyDescent="0.15">
      <c r="B90" s="55" t="s">
        <v>151</v>
      </c>
    </row>
    <row r="91" spans="2:10" s="54" customFormat="1" x14ac:dyDescent="0.15">
      <c r="C91" s="99">
        <f>($G$62-$G$80)/$G$62</f>
        <v>0.33333333333333331</v>
      </c>
    </row>
    <row r="92" spans="2:10" s="54" customFormat="1" x14ac:dyDescent="0.15">
      <c r="C92" s="98"/>
    </row>
    <row r="93" spans="2:10" s="54" customFormat="1" x14ac:dyDescent="0.15">
      <c r="C93" s="98"/>
    </row>
    <row r="94" spans="2:10" s="54" customFormat="1" x14ac:dyDescent="0.15">
      <c r="B94" s="53" t="s">
        <v>152</v>
      </c>
      <c r="C94" s="98"/>
    </row>
    <row r="95" spans="2:10" s="54" customFormat="1" ht="9" customHeight="1" x14ac:dyDescent="0.15">
      <c r="C95" s="98"/>
    </row>
    <row r="96" spans="2:10" s="54" customFormat="1" x14ac:dyDescent="0.15">
      <c r="B96" s="53" t="s">
        <v>153</v>
      </c>
    </row>
    <row r="97" spans="2:4" s="54" customFormat="1" ht="18.75" customHeight="1" x14ac:dyDescent="0.15">
      <c r="B97" s="218" t="s">
        <v>98</v>
      </c>
      <c r="C97" s="220" t="s">
        <v>99</v>
      </c>
      <c r="D97" s="221"/>
    </row>
    <row r="98" spans="2:4" s="54" customFormat="1" ht="22.5" x14ac:dyDescent="0.15">
      <c r="B98" s="219"/>
      <c r="C98" s="100" t="s">
        <v>96</v>
      </c>
      <c r="D98" s="101" t="s">
        <v>100</v>
      </c>
    </row>
    <row r="99" spans="2:4" s="54" customFormat="1" x14ac:dyDescent="0.15">
      <c r="B99" s="129" t="s">
        <v>191</v>
      </c>
      <c r="C99" s="130">
        <v>100</v>
      </c>
      <c r="D99" s="102">
        <f>C99*12</f>
        <v>1200</v>
      </c>
    </row>
    <row r="100" spans="2:4" s="54" customFormat="1" x14ac:dyDescent="0.15">
      <c r="B100" s="131" t="s">
        <v>192</v>
      </c>
      <c r="C100" s="132">
        <v>200</v>
      </c>
      <c r="D100" s="103">
        <f>C100*12</f>
        <v>2400</v>
      </c>
    </row>
    <row r="101" spans="2:4" s="54" customFormat="1" x14ac:dyDescent="0.15">
      <c r="B101" s="131"/>
      <c r="C101" s="132"/>
      <c r="D101" s="103">
        <f>C101*12</f>
        <v>0</v>
      </c>
    </row>
    <row r="102" spans="2:4" s="54" customFormat="1" x14ac:dyDescent="0.15">
      <c r="B102" s="104"/>
      <c r="C102" s="105">
        <f>SUM(C99:C101)</f>
        <v>300</v>
      </c>
      <c r="D102" s="106">
        <f>SUM(D99:D101)</f>
        <v>3600</v>
      </c>
    </row>
    <row r="103" spans="2:4" s="54" customFormat="1" x14ac:dyDescent="0.15">
      <c r="B103" s="107"/>
      <c r="C103" s="107"/>
      <c r="D103" s="107"/>
    </row>
    <row r="104" spans="2:4" s="54" customFormat="1" x14ac:dyDescent="0.15">
      <c r="B104" s="53" t="s">
        <v>154</v>
      </c>
    </row>
    <row r="105" spans="2:4" s="54" customFormat="1" ht="18.75" customHeight="1" x14ac:dyDescent="0.15">
      <c r="B105" s="218" t="s">
        <v>98</v>
      </c>
      <c r="C105" s="220" t="s">
        <v>99</v>
      </c>
      <c r="D105" s="221"/>
    </row>
    <row r="106" spans="2:4" s="54" customFormat="1" ht="22.5" x14ac:dyDescent="0.15">
      <c r="B106" s="219"/>
      <c r="C106" s="100" t="s">
        <v>96</v>
      </c>
      <c r="D106" s="101" t="s">
        <v>100</v>
      </c>
    </row>
    <row r="107" spans="2:4" s="54" customFormat="1" x14ac:dyDescent="0.15">
      <c r="B107" s="129" t="s">
        <v>193</v>
      </c>
      <c r="C107" s="130">
        <v>30</v>
      </c>
      <c r="D107" s="102">
        <f>C107*12</f>
        <v>360</v>
      </c>
    </row>
    <row r="108" spans="2:4" s="54" customFormat="1" x14ac:dyDescent="0.15">
      <c r="B108" s="131" t="s">
        <v>192</v>
      </c>
      <c r="C108" s="132">
        <v>65</v>
      </c>
      <c r="D108" s="103">
        <f>C108*12</f>
        <v>780</v>
      </c>
    </row>
    <row r="109" spans="2:4" s="54" customFormat="1" x14ac:dyDescent="0.15">
      <c r="B109" s="131"/>
      <c r="C109" s="132"/>
      <c r="D109" s="103">
        <f>C109*12</f>
        <v>0</v>
      </c>
    </row>
    <row r="110" spans="2:4" s="54" customFormat="1" x14ac:dyDescent="0.15">
      <c r="B110" s="104"/>
      <c r="C110" s="105">
        <f>SUM(C107:C109)</f>
        <v>95</v>
      </c>
      <c r="D110" s="106">
        <f>SUM(D107:D109)</f>
        <v>1140</v>
      </c>
    </row>
    <row r="111" spans="2:4" s="54" customFormat="1" x14ac:dyDescent="0.15"/>
    <row r="112" spans="2:4" s="54" customFormat="1" x14ac:dyDescent="0.15">
      <c r="B112" s="55" t="s">
        <v>155</v>
      </c>
    </row>
    <row r="113" spans="2:14" s="54" customFormat="1" x14ac:dyDescent="0.15">
      <c r="C113" s="99">
        <f>($D$102-$D$110)/D102</f>
        <v>0.68333333333333335</v>
      </c>
    </row>
    <row r="114" spans="2:14" s="54" customFormat="1" x14ac:dyDescent="0.15"/>
    <row r="115" spans="2:14" s="54" customFormat="1" x14ac:dyDescent="0.15">
      <c r="B115" s="47" t="s">
        <v>156</v>
      </c>
    </row>
    <row r="116" spans="2:14" s="54" customFormat="1" x14ac:dyDescent="0.15">
      <c r="B116" s="47" t="s">
        <v>157</v>
      </c>
    </row>
    <row r="117" spans="2:14" s="54" customFormat="1" ht="72.75" customHeight="1" x14ac:dyDescent="0.15">
      <c r="B117" s="211" t="s">
        <v>198</v>
      </c>
      <c r="C117" s="211"/>
      <c r="D117" s="211"/>
      <c r="E117" s="211"/>
      <c r="F117" s="211"/>
      <c r="G117" s="211"/>
      <c r="H117" s="211"/>
      <c r="I117" s="211"/>
      <c r="J117" s="211"/>
    </row>
    <row r="118" spans="2:14" s="54" customFormat="1" x14ac:dyDescent="0.15">
      <c r="B118" s="47" t="s">
        <v>158</v>
      </c>
    </row>
    <row r="119" spans="2:14" s="54" customFormat="1" x14ac:dyDescent="0.15">
      <c r="B119" s="47" t="s">
        <v>159</v>
      </c>
    </row>
    <row r="120" spans="2:14" s="54" customFormat="1" x14ac:dyDescent="0.15">
      <c r="B120" s="47"/>
    </row>
    <row r="121" spans="2:14" x14ac:dyDescent="0.15">
      <c r="B121" s="47" t="s">
        <v>160</v>
      </c>
    </row>
    <row r="122" spans="2:14" x14ac:dyDescent="0.15">
      <c r="B122" s="225" t="s">
        <v>161</v>
      </c>
      <c r="C122" s="225"/>
      <c r="D122" s="225"/>
      <c r="E122" s="225"/>
      <c r="F122" s="46"/>
      <c r="G122" s="225" t="s">
        <v>162</v>
      </c>
      <c r="H122" s="225"/>
      <c r="I122" s="225"/>
      <c r="J122" s="225"/>
    </row>
    <row r="123" spans="2:14" x14ac:dyDescent="0.15">
      <c r="B123" s="226" t="s">
        <v>163</v>
      </c>
      <c r="C123" s="226"/>
      <c r="D123" s="226"/>
      <c r="E123" s="226"/>
      <c r="F123"/>
      <c r="G123" s="227" t="s">
        <v>164</v>
      </c>
      <c r="H123" s="228"/>
      <c r="I123" s="228"/>
      <c r="J123" s="229"/>
      <c r="L123" s="108" t="b">
        <v>1</v>
      </c>
      <c r="N123" s="108" t="b">
        <v>1</v>
      </c>
    </row>
    <row r="124" spans="2:14" x14ac:dyDescent="0.15">
      <c r="B124" s="226"/>
      <c r="C124" s="226"/>
      <c r="D124" s="226"/>
      <c r="E124" s="226"/>
      <c r="F124"/>
      <c r="G124" s="230"/>
      <c r="H124" s="231"/>
      <c r="I124" s="231"/>
      <c r="J124" s="232"/>
      <c r="L124" s="108" t="b">
        <v>0</v>
      </c>
      <c r="N124" s="108" t="b">
        <v>0</v>
      </c>
    </row>
    <row r="125" spans="2:14" x14ac:dyDescent="0.15">
      <c r="B125" s="226"/>
      <c r="C125" s="226"/>
      <c r="D125" s="226"/>
      <c r="E125" s="226"/>
      <c r="F125"/>
      <c r="G125" s="230"/>
      <c r="H125" s="231"/>
      <c r="I125" s="231"/>
      <c r="J125" s="232"/>
      <c r="L125" s="108" t="b">
        <v>0</v>
      </c>
      <c r="N125" s="108" t="b">
        <v>0</v>
      </c>
    </row>
    <row r="126" spans="2:14" x14ac:dyDescent="0.15">
      <c r="B126" s="226"/>
      <c r="C126" s="226"/>
      <c r="D126" s="226"/>
      <c r="E126" s="226"/>
      <c r="F126"/>
      <c r="G126" s="230"/>
      <c r="H126" s="231"/>
      <c r="I126" s="231"/>
      <c r="J126" s="232"/>
      <c r="L126" s="108" t="b">
        <v>0</v>
      </c>
      <c r="N126" s="108" t="b">
        <v>1</v>
      </c>
    </row>
    <row r="127" spans="2:14" x14ac:dyDescent="0.15">
      <c r="B127" s="226"/>
      <c r="C127" s="226"/>
      <c r="D127" s="226"/>
      <c r="E127" s="226"/>
      <c r="F127"/>
      <c r="G127" s="230"/>
      <c r="H127" s="231"/>
      <c r="I127" s="231"/>
      <c r="J127" s="232"/>
      <c r="L127" s="108" t="b">
        <v>0</v>
      </c>
      <c r="N127" s="108" t="b">
        <v>0</v>
      </c>
    </row>
    <row r="128" spans="2:14" x14ac:dyDescent="0.15">
      <c r="B128" s="226"/>
      <c r="C128" s="226"/>
      <c r="D128" s="226"/>
      <c r="E128" s="226"/>
      <c r="F128"/>
      <c r="G128" s="230"/>
      <c r="H128" s="231"/>
      <c r="I128" s="231"/>
      <c r="J128" s="232"/>
      <c r="L128" s="108" t="b">
        <v>0</v>
      </c>
      <c r="N128" s="108" t="b">
        <v>1</v>
      </c>
    </row>
    <row r="129" spans="2:14" x14ac:dyDescent="0.15">
      <c r="B129" s="226"/>
      <c r="C129" s="226"/>
      <c r="D129" s="226"/>
      <c r="E129" s="226"/>
      <c r="F129"/>
      <c r="G129" s="233"/>
      <c r="H129" s="234"/>
      <c r="I129" s="234"/>
      <c r="J129" s="235"/>
      <c r="N129" s="108" t="b">
        <v>0</v>
      </c>
    </row>
    <row r="130" spans="2:14" x14ac:dyDescent="0.15">
      <c r="B130" s="236" t="s">
        <v>165</v>
      </c>
      <c r="C130" s="237"/>
      <c r="D130" s="237"/>
      <c r="E130" s="237"/>
      <c r="F130" s="48"/>
      <c r="G130" s="236" t="s">
        <v>165</v>
      </c>
      <c r="H130" s="237"/>
      <c r="I130" s="237"/>
      <c r="J130" s="237"/>
    </row>
    <row r="131" spans="2:14" x14ac:dyDescent="0.15">
      <c r="B131" s="238"/>
      <c r="C131" s="239"/>
      <c r="D131" s="239"/>
      <c r="E131" s="240"/>
      <c r="F131" s="48"/>
      <c r="G131" s="238" t="s">
        <v>197</v>
      </c>
      <c r="H131" s="239"/>
      <c r="I131" s="239"/>
      <c r="J131" s="240"/>
    </row>
    <row r="132" spans="2:14" x14ac:dyDescent="0.15">
      <c r="B132" s="241"/>
      <c r="C132" s="242"/>
      <c r="D132" s="242"/>
      <c r="E132" s="243"/>
      <c r="F132" s="48"/>
      <c r="G132" s="241"/>
      <c r="H132" s="242"/>
      <c r="I132" s="242"/>
      <c r="J132" s="243"/>
    </row>
    <row r="133" spans="2:14" x14ac:dyDescent="0.15">
      <c r="B133" s="109"/>
      <c r="C133" s="110"/>
      <c r="D133" s="110"/>
      <c r="E133" s="110"/>
      <c r="F133" s="48"/>
      <c r="G133" s="109"/>
      <c r="H133" s="110"/>
      <c r="I133" s="110"/>
      <c r="J133" s="110"/>
    </row>
    <row r="134" spans="2:14" s="54" customFormat="1" x14ac:dyDescent="0.15">
      <c r="B134" s="47" t="s">
        <v>166</v>
      </c>
    </row>
    <row r="135" spans="2:14" s="54" customFormat="1" ht="72.75" customHeight="1" x14ac:dyDescent="0.15">
      <c r="B135" s="211" t="s">
        <v>195</v>
      </c>
      <c r="C135" s="211"/>
      <c r="D135" s="211"/>
      <c r="E135" s="211"/>
      <c r="F135" s="211"/>
      <c r="G135" s="211"/>
      <c r="H135" s="211"/>
      <c r="I135" s="211"/>
      <c r="J135" s="211"/>
    </row>
    <row r="136" spans="2:14" s="54" customFormat="1" x14ac:dyDescent="0.15">
      <c r="B136" s="47" t="s">
        <v>167</v>
      </c>
    </row>
    <row r="137" spans="2:14" s="54" customFormat="1" x14ac:dyDescent="0.15">
      <c r="B137" s="47" t="s">
        <v>168</v>
      </c>
    </row>
    <row r="138" spans="2:14" x14ac:dyDescent="0.15">
      <c r="B138" s="109"/>
      <c r="C138" s="110"/>
      <c r="D138" s="110"/>
      <c r="E138" s="110"/>
      <c r="F138" s="48"/>
      <c r="G138" s="109"/>
      <c r="H138" s="110"/>
      <c r="I138" s="110"/>
      <c r="J138" s="110"/>
    </row>
    <row r="139" spans="2:14" s="54" customFormat="1" x14ac:dyDescent="0.15">
      <c r="B139" s="47" t="s">
        <v>169</v>
      </c>
    </row>
    <row r="140" spans="2:14" s="54" customFormat="1" ht="72.75" customHeight="1" x14ac:dyDescent="0.15">
      <c r="B140" s="211" t="s">
        <v>196</v>
      </c>
      <c r="C140" s="211"/>
      <c r="D140" s="211"/>
      <c r="E140" s="211"/>
      <c r="F140" s="211"/>
      <c r="G140" s="211"/>
      <c r="H140" s="211"/>
      <c r="I140" s="211"/>
      <c r="J140" s="211"/>
    </row>
    <row r="141" spans="2:14" s="54" customFormat="1" x14ac:dyDescent="0.15">
      <c r="B141" s="47" t="s">
        <v>170</v>
      </c>
    </row>
    <row r="142" spans="2:14" x14ac:dyDescent="0.15">
      <c r="B142" s="109"/>
      <c r="C142" s="110"/>
      <c r="D142" s="110"/>
      <c r="E142" s="110"/>
      <c r="F142" s="48"/>
      <c r="G142" s="109"/>
      <c r="H142" s="110"/>
      <c r="I142" s="110"/>
      <c r="J142" s="110"/>
    </row>
    <row r="143" spans="2:14" x14ac:dyDescent="0.15">
      <c r="B143" s="47" t="s">
        <v>171</v>
      </c>
      <c r="G143" s="47" t="s">
        <v>172</v>
      </c>
    </row>
    <row r="144" spans="2:14" x14ac:dyDescent="0.15">
      <c r="B144" s="244" t="s">
        <v>173</v>
      </c>
      <c r="C144" s="244"/>
      <c r="D144" s="133" t="s">
        <v>194</v>
      </c>
    </row>
    <row r="145" spans="2:10" ht="9.75" customHeight="1" x14ac:dyDescent="0.15">
      <c r="D145" s="73"/>
    </row>
    <row r="146" spans="2:10" x14ac:dyDescent="0.15">
      <c r="B146" s="47" t="s">
        <v>174</v>
      </c>
      <c r="D146" s="73"/>
    </row>
    <row r="147" spans="2:10" ht="11.25" customHeight="1" x14ac:dyDescent="0.15">
      <c r="D147" s="73"/>
    </row>
    <row r="148" spans="2:10" x14ac:dyDescent="0.15">
      <c r="B148" s="222" t="s">
        <v>175</v>
      </c>
      <c r="C148" s="223"/>
      <c r="D148" s="224"/>
      <c r="E148" s="134"/>
    </row>
    <row r="149" spans="2:10" x14ac:dyDescent="0.15">
      <c r="B149" s="222" t="s">
        <v>103</v>
      </c>
      <c r="C149" s="223"/>
      <c r="D149" s="224"/>
      <c r="E149" s="133"/>
    </row>
    <row r="150" spans="2:10" x14ac:dyDescent="0.15">
      <c r="B150" s="222" t="s">
        <v>104</v>
      </c>
      <c r="C150" s="223"/>
      <c r="D150" s="224"/>
      <c r="E150" s="133"/>
    </row>
    <row r="151" spans="2:10" x14ac:dyDescent="0.15">
      <c r="B151" s="222" t="s">
        <v>105</v>
      </c>
      <c r="C151" s="223"/>
      <c r="D151" s="224"/>
      <c r="E151" s="133"/>
    </row>
    <row r="153" spans="2:10" x14ac:dyDescent="0.15">
      <c r="B153" s="47" t="s">
        <v>176</v>
      </c>
    </row>
    <row r="154" spans="2:10" ht="72.75" customHeight="1" x14ac:dyDescent="0.15">
      <c r="B154" s="245"/>
      <c r="C154" s="245"/>
      <c r="D154" s="245"/>
      <c r="E154" s="245"/>
      <c r="F154" s="245"/>
      <c r="G154" s="245"/>
      <c r="H154" s="245"/>
      <c r="I154" s="245"/>
      <c r="J154" s="245"/>
    </row>
    <row r="156" spans="2:10" x14ac:dyDescent="0.15">
      <c r="B156" s="47" t="s">
        <v>177</v>
      </c>
    </row>
    <row r="157" spans="2:10" ht="72.75" customHeight="1" x14ac:dyDescent="0.15">
      <c r="B157" s="245"/>
      <c r="C157" s="245"/>
      <c r="D157" s="245"/>
      <c r="E157" s="245"/>
      <c r="F157" s="245"/>
      <c r="G157" s="245"/>
      <c r="H157" s="245"/>
      <c r="I157" s="245"/>
      <c r="J157" s="245"/>
    </row>
  </sheetData>
  <mergeCells count="99">
    <mergeCell ref="B149:D149"/>
    <mergeCell ref="B150:D150"/>
    <mergeCell ref="B151:D151"/>
    <mergeCell ref="B154:J154"/>
    <mergeCell ref="B157:J157"/>
    <mergeCell ref="B148:D148"/>
    <mergeCell ref="B117:J117"/>
    <mergeCell ref="B122:E122"/>
    <mergeCell ref="G122:J122"/>
    <mergeCell ref="B123:E129"/>
    <mergeCell ref="G123:J129"/>
    <mergeCell ref="B130:E130"/>
    <mergeCell ref="G130:J130"/>
    <mergeCell ref="B131:E132"/>
    <mergeCell ref="G131:J132"/>
    <mergeCell ref="B135:J135"/>
    <mergeCell ref="B140:J140"/>
    <mergeCell ref="B144:C144"/>
    <mergeCell ref="B87:J87"/>
    <mergeCell ref="B88:J88"/>
    <mergeCell ref="B97:B98"/>
    <mergeCell ref="C97:D97"/>
    <mergeCell ref="B105:B106"/>
    <mergeCell ref="C105:D105"/>
    <mergeCell ref="B86:J86"/>
    <mergeCell ref="I73:J74"/>
    <mergeCell ref="I75:J75"/>
    <mergeCell ref="I76:J76"/>
    <mergeCell ref="I77:J77"/>
    <mergeCell ref="I78:J78"/>
    <mergeCell ref="I79:J79"/>
    <mergeCell ref="I80:J80"/>
    <mergeCell ref="B81:J81"/>
    <mergeCell ref="B82:J82"/>
    <mergeCell ref="B84:J84"/>
    <mergeCell ref="B85:C85"/>
    <mergeCell ref="B73:B74"/>
    <mergeCell ref="C73:C74"/>
    <mergeCell ref="D73:E73"/>
    <mergeCell ref="F73:F74"/>
    <mergeCell ref="I61:J61"/>
    <mergeCell ref="I62:J62"/>
    <mergeCell ref="B63:J63"/>
    <mergeCell ref="B64:J64"/>
    <mergeCell ref="I60:J60"/>
    <mergeCell ref="G73:G74"/>
    <mergeCell ref="B66:J66"/>
    <mergeCell ref="B68:J68"/>
    <mergeCell ref="B69:J69"/>
    <mergeCell ref="B70:J70"/>
    <mergeCell ref="B71:C71"/>
    <mergeCell ref="B67:C67"/>
    <mergeCell ref="H73:H74"/>
    <mergeCell ref="E37:G37"/>
    <mergeCell ref="I37:J37"/>
    <mergeCell ref="B38:C38"/>
    <mergeCell ref="I38:J38"/>
    <mergeCell ref="I59:J59"/>
    <mergeCell ref="H55:H56"/>
    <mergeCell ref="I55:J56"/>
    <mergeCell ref="I57:J57"/>
    <mergeCell ref="I58:J58"/>
    <mergeCell ref="B55:B56"/>
    <mergeCell ref="C55:C56"/>
    <mergeCell ref="D55:E55"/>
    <mergeCell ref="F55:F56"/>
    <mergeCell ref="G55:G56"/>
    <mergeCell ref="B37:C37"/>
    <mergeCell ref="B35:C35"/>
    <mergeCell ref="E35:G35"/>
    <mergeCell ref="I35:J35"/>
    <mergeCell ref="B36:C36"/>
    <mergeCell ref="E36:G36"/>
    <mergeCell ref="I36:J36"/>
    <mergeCell ref="C26:G26"/>
    <mergeCell ref="B33:C33"/>
    <mergeCell ref="E33:G33"/>
    <mergeCell ref="I33:J33"/>
    <mergeCell ref="B34:C34"/>
    <mergeCell ref="E34:G34"/>
    <mergeCell ref="I34:J34"/>
    <mergeCell ref="C25:G25"/>
    <mergeCell ref="B11:J11"/>
    <mergeCell ref="B12:J12"/>
    <mergeCell ref="B13:J13"/>
    <mergeCell ref="B14:J14"/>
    <mergeCell ref="C15:J15"/>
    <mergeCell ref="B17:J17"/>
    <mergeCell ref="C20:G20"/>
    <mergeCell ref="C21:G21"/>
    <mergeCell ref="C22:G22"/>
    <mergeCell ref="C23:G23"/>
    <mergeCell ref="C24:G24"/>
    <mergeCell ref="C10:J10"/>
    <mergeCell ref="B2:J2"/>
    <mergeCell ref="I4:J4"/>
    <mergeCell ref="C7:J7"/>
    <mergeCell ref="C8:J8"/>
    <mergeCell ref="C9:J9"/>
  </mergeCells>
  <phoneticPr fontId="6"/>
  <conditionalFormatting sqref="B68">
    <cfRule type="expression" dxfId="7" priority="4">
      <formula>B68=""</formula>
    </cfRule>
  </conditionalFormatting>
  <conditionalFormatting sqref="B70">
    <cfRule type="expression" dxfId="6" priority="3">
      <formula>B70=""</formula>
    </cfRule>
  </conditionalFormatting>
  <conditionalFormatting sqref="B86">
    <cfRule type="expression" dxfId="5" priority="1">
      <formula>B86=""</formula>
    </cfRule>
  </conditionalFormatting>
  <conditionalFormatting sqref="B88">
    <cfRule type="expression" dxfId="4" priority="2">
      <formula>B88=""</formula>
    </cfRule>
  </conditionalFormatting>
  <conditionalFormatting sqref="D144:D147">
    <cfRule type="containsText" dxfId="3" priority="7" operator="containsText" text="有">
      <formula>NOT(ISERROR(SEARCH("有",D144)))</formula>
    </cfRule>
    <cfRule type="containsText" dxfId="2" priority="8" operator="containsText" text="無">
      <formula>NOT(ISERROR(SEARCH("無",D144)))</formula>
    </cfRule>
  </conditionalFormatting>
  <conditionalFormatting sqref="E148:E151 C21:G26 B34:J38 B57:D61 F57:F61 I57:J61 B75:D79 F75:F79 I75:J79 B99:C101 B107:C109 B117 B135 B140 D144 B154 B157">
    <cfRule type="expression" dxfId="1" priority="6">
      <formula>B21=""</formula>
    </cfRule>
  </conditionalFormatting>
  <conditionalFormatting sqref="E148:E151">
    <cfRule type="expression" dxfId="0" priority="5">
      <formula>$D$144="有"</formula>
    </cfRule>
  </conditionalFormatting>
  <dataValidations count="8">
    <dataValidation type="list" allowBlank="1" showInputMessage="1" showErrorMessage="1" sqref="C21:G26" xr:uid="{978B758D-C403-41E4-86A8-7A2E0803FA2A}">
      <formula1>"①ICT機器等を導入していない（紙中心で事務作業を行っている）,②一部、ICT機器等を導入している（紙とICT機器等の両方で事務作業を行っている）,③ICT機器等を導入している（多くの事務作業が電子化されている）"</formula1>
    </dataValidation>
    <dataValidation type="list" allowBlank="1" showInputMessage="1" showErrorMessage="1" sqref="E149:E151 D144:D146" xr:uid="{996DD952-E7D8-406B-A26C-152018F673E5}">
      <formula1>"有,無"</formula1>
    </dataValidation>
    <dataValidation type="list" allowBlank="1" showInputMessage="1" showErrorMessage="1" sqref="B57:B61 B75:B79" xr:uid="{9C6A35C2-013F-445E-958C-3028125205B0}">
      <formula1>"①支援記録の作成,②職員間の情報伝達・情報共有,③請求業務,④勤怠管理,⑤シフト表作成,⑥給与業務,⑦その他"</formula1>
    </dataValidation>
    <dataValidation type="list" allowBlank="1" showInputMessage="1" showErrorMessage="1" sqref="B34:B38" xr:uid="{9EAA136C-0FB8-4E7A-A4AE-CF6B689A1AD3}">
      <formula1>"①パソコン,②スマートフォン,③タブレット,④インカム,⑤記録・情報共有・請求関連業務ソフト,⑥勤怠管理・シフト表作成・人事給与関連ソフト,⑦Wi－Fi・ルーター,⑧その他"</formula1>
    </dataValidation>
    <dataValidation type="list" allowBlank="1" showInputMessage="1" showErrorMessage="1" sqref="C27:F27" xr:uid="{8C9FD779-6619-4368-BF83-D7CA388EBD4A}">
      <formula1>"ICT機器等を導入していない（紙のみで対応）,一部、ICT機器等を導入・活用している（紙とICT機器等で対応）,ICT機器等を導入・活用している（全てICT機器等で対応）"</formula1>
    </dataValidation>
    <dataValidation type="list" allowBlank="1" showInputMessage="1" showErrorMessage="1" sqref="D34:D38" xr:uid="{D6F992A8-6468-410E-8394-83964D5A124F}">
      <formula1>"①作業の迅速化,②情報の共有化,③業務の統合化,④その他"</formula1>
    </dataValidation>
    <dataValidation imeMode="halfAlpha" allowBlank="1" showInputMessage="1" showErrorMessage="1" sqref="B14:J14" xr:uid="{9D25D657-5502-4DB7-8E8A-1D182D739A49}"/>
    <dataValidation imeMode="halfKatakana" allowBlank="1" showInputMessage="1" showErrorMessage="1" sqref="C9:H9 C7" xr:uid="{C96408F1-1ABC-4A11-8302-5E3B51F8CDD7}"/>
  </dataValidations>
  <pageMargins left="0.7" right="0.7" top="0.75" bottom="0.75" header="0.3" footer="0.3"/>
  <pageSetup paperSize="9" scale="4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41" r:id="rId4" name="Check Box 1">
              <controlPr defaultSize="0" autoFill="0" autoLine="0" autoPict="0">
                <anchor moveWithCells="1">
                  <from>
                    <xdr:col>1</xdr:col>
                    <xdr:colOff>28575</xdr:colOff>
                    <xdr:row>124</xdr:row>
                    <xdr:rowOff>238125</xdr:rowOff>
                  </from>
                  <to>
                    <xdr:col>5</xdr:col>
                    <xdr:colOff>152400</xdr:colOff>
                    <xdr:row>126</xdr:row>
                    <xdr:rowOff>152400</xdr:rowOff>
                  </to>
                </anchor>
              </controlPr>
            </control>
          </mc:Choice>
        </mc:AlternateContent>
        <mc:AlternateContent xmlns:mc="http://schemas.openxmlformats.org/markup-compatibility/2006">
          <mc:Choice Requires="x14">
            <control shapeId="163842" r:id="rId5" name="Check Box 2">
              <controlPr defaultSize="0" autoFill="0" autoLine="0" autoPict="0">
                <anchor moveWithCells="1">
                  <from>
                    <xdr:col>1</xdr:col>
                    <xdr:colOff>9525</xdr:colOff>
                    <xdr:row>121</xdr:row>
                    <xdr:rowOff>238125</xdr:rowOff>
                  </from>
                  <to>
                    <xdr:col>5</xdr:col>
                    <xdr:colOff>152400</xdr:colOff>
                    <xdr:row>123</xdr:row>
                    <xdr:rowOff>133350</xdr:rowOff>
                  </to>
                </anchor>
              </controlPr>
            </control>
          </mc:Choice>
        </mc:AlternateContent>
        <mc:AlternateContent xmlns:mc="http://schemas.openxmlformats.org/markup-compatibility/2006">
          <mc:Choice Requires="x14">
            <control shapeId="163843" r:id="rId6" name="Check Box 3">
              <controlPr defaultSize="0" autoFill="0" autoLine="0" autoPict="0">
                <anchor moveWithCells="1">
                  <from>
                    <xdr:col>1</xdr:col>
                    <xdr:colOff>19050</xdr:colOff>
                    <xdr:row>123</xdr:row>
                    <xdr:rowOff>9525</xdr:rowOff>
                  </from>
                  <to>
                    <xdr:col>5</xdr:col>
                    <xdr:colOff>152400</xdr:colOff>
                    <xdr:row>124</xdr:row>
                    <xdr:rowOff>133350</xdr:rowOff>
                  </to>
                </anchor>
              </controlPr>
            </control>
          </mc:Choice>
        </mc:AlternateContent>
        <mc:AlternateContent xmlns:mc="http://schemas.openxmlformats.org/markup-compatibility/2006">
          <mc:Choice Requires="x14">
            <control shapeId="163844" r:id="rId7" name="Check Box 4">
              <controlPr defaultSize="0" autoFill="0" autoLine="0" autoPict="0">
                <anchor moveWithCells="1">
                  <from>
                    <xdr:col>1</xdr:col>
                    <xdr:colOff>19050</xdr:colOff>
                    <xdr:row>123</xdr:row>
                    <xdr:rowOff>238125</xdr:rowOff>
                  </from>
                  <to>
                    <xdr:col>5</xdr:col>
                    <xdr:colOff>152400</xdr:colOff>
                    <xdr:row>125</xdr:row>
                    <xdr:rowOff>133350</xdr:rowOff>
                  </to>
                </anchor>
              </controlPr>
            </control>
          </mc:Choice>
        </mc:AlternateContent>
        <mc:AlternateContent xmlns:mc="http://schemas.openxmlformats.org/markup-compatibility/2006">
          <mc:Choice Requires="x14">
            <control shapeId="163845" r:id="rId8" name="Check Box 5">
              <controlPr defaultSize="0" autoFill="0" autoLine="0" autoPict="0">
                <anchor moveWithCells="1">
                  <from>
                    <xdr:col>1</xdr:col>
                    <xdr:colOff>28575</xdr:colOff>
                    <xdr:row>125</xdr:row>
                    <xdr:rowOff>209550</xdr:rowOff>
                  </from>
                  <to>
                    <xdr:col>4</xdr:col>
                    <xdr:colOff>180975</xdr:colOff>
                    <xdr:row>128</xdr:row>
                    <xdr:rowOff>19050</xdr:rowOff>
                  </to>
                </anchor>
              </controlPr>
            </control>
          </mc:Choice>
        </mc:AlternateContent>
        <mc:AlternateContent xmlns:mc="http://schemas.openxmlformats.org/markup-compatibility/2006">
          <mc:Choice Requires="x14">
            <control shapeId="163846" r:id="rId9" name="Check Box 6">
              <controlPr defaultSize="0" autoFill="0" autoLine="0" autoPict="0">
                <anchor moveWithCells="1">
                  <from>
                    <xdr:col>6</xdr:col>
                    <xdr:colOff>95250</xdr:colOff>
                    <xdr:row>122</xdr:row>
                    <xdr:rowOff>9525</xdr:rowOff>
                  </from>
                  <to>
                    <xdr:col>10</xdr:col>
                    <xdr:colOff>57150</xdr:colOff>
                    <xdr:row>123</xdr:row>
                    <xdr:rowOff>161925</xdr:rowOff>
                  </to>
                </anchor>
              </controlPr>
            </control>
          </mc:Choice>
        </mc:AlternateContent>
        <mc:AlternateContent xmlns:mc="http://schemas.openxmlformats.org/markup-compatibility/2006">
          <mc:Choice Requires="x14">
            <control shapeId="163847" r:id="rId10" name="Check Box 7">
              <controlPr defaultSize="0" autoFill="0" autoLine="0" autoPict="0">
                <anchor moveWithCells="1">
                  <from>
                    <xdr:col>6</xdr:col>
                    <xdr:colOff>104775</xdr:colOff>
                    <xdr:row>122</xdr:row>
                    <xdr:rowOff>219075</xdr:rowOff>
                  </from>
                  <to>
                    <xdr:col>10</xdr:col>
                    <xdr:colOff>66675</xdr:colOff>
                    <xdr:row>125</xdr:row>
                    <xdr:rowOff>0</xdr:rowOff>
                  </to>
                </anchor>
              </controlPr>
            </control>
          </mc:Choice>
        </mc:AlternateContent>
        <mc:AlternateContent xmlns:mc="http://schemas.openxmlformats.org/markup-compatibility/2006">
          <mc:Choice Requires="x14">
            <control shapeId="163848" r:id="rId11" name="Check Box 8">
              <controlPr defaultSize="0" autoFill="0" autoLine="0" autoPict="0">
                <anchor moveWithCells="1">
                  <from>
                    <xdr:col>6</xdr:col>
                    <xdr:colOff>95250</xdr:colOff>
                    <xdr:row>125</xdr:row>
                    <xdr:rowOff>161925</xdr:rowOff>
                  </from>
                  <to>
                    <xdr:col>9</xdr:col>
                    <xdr:colOff>2190750</xdr:colOff>
                    <xdr:row>128</xdr:row>
                    <xdr:rowOff>57150</xdr:rowOff>
                  </to>
                </anchor>
              </controlPr>
            </control>
          </mc:Choice>
        </mc:AlternateContent>
        <mc:AlternateContent xmlns:mc="http://schemas.openxmlformats.org/markup-compatibility/2006">
          <mc:Choice Requires="x14">
            <control shapeId="163849" r:id="rId12" name="Check Box 9">
              <controlPr defaultSize="0" autoFill="0" autoLine="0" autoPict="0">
                <anchor moveWithCells="1">
                  <from>
                    <xdr:col>6</xdr:col>
                    <xdr:colOff>95250</xdr:colOff>
                    <xdr:row>124</xdr:row>
                    <xdr:rowOff>209550</xdr:rowOff>
                  </from>
                  <to>
                    <xdr:col>10</xdr:col>
                    <xdr:colOff>28575</xdr:colOff>
                    <xdr:row>126</xdr:row>
                    <xdr:rowOff>95250</xdr:rowOff>
                  </to>
                </anchor>
              </controlPr>
            </control>
          </mc:Choice>
        </mc:AlternateContent>
        <mc:AlternateContent xmlns:mc="http://schemas.openxmlformats.org/markup-compatibility/2006">
          <mc:Choice Requires="x14">
            <control shapeId="163850" r:id="rId13" name="Check Box 10">
              <controlPr defaultSize="0" autoFill="0" autoLine="0" autoPict="0">
                <anchor moveWithCells="1">
                  <from>
                    <xdr:col>6</xdr:col>
                    <xdr:colOff>104775</xdr:colOff>
                    <xdr:row>123</xdr:row>
                    <xdr:rowOff>219075</xdr:rowOff>
                  </from>
                  <to>
                    <xdr:col>10</xdr:col>
                    <xdr:colOff>66675</xdr:colOff>
                    <xdr:row>125</xdr:row>
                    <xdr:rowOff>133350</xdr:rowOff>
                  </to>
                </anchor>
              </controlPr>
            </control>
          </mc:Choice>
        </mc:AlternateContent>
        <mc:AlternateContent xmlns:mc="http://schemas.openxmlformats.org/markup-compatibility/2006">
          <mc:Choice Requires="x14">
            <control shapeId="163851" r:id="rId14" name="Check Box 11">
              <controlPr defaultSize="0" autoFill="0" autoLine="0" autoPict="0">
                <anchor moveWithCells="1">
                  <from>
                    <xdr:col>6</xdr:col>
                    <xdr:colOff>95250</xdr:colOff>
                    <xdr:row>126</xdr:row>
                    <xdr:rowOff>142875</xdr:rowOff>
                  </from>
                  <to>
                    <xdr:col>10</xdr:col>
                    <xdr:colOff>28575</xdr:colOff>
                    <xdr:row>129</xdr:row>
                    <xdr:rowOff>38100</xdr:rowOff>
                  </to>
                </anchor>
              </controlPr>
            </control>
          </mc:Choice>
        </mc:AlternateContent>
        <mc:AlternateContent xmlns:mc="http://schemas.openxmlformats.org/markup-compatibility/2006">
          <mc:Choice Requires="x14">
            <control shapeId="163852" r:id="rId15" name="Check Box 12">
              <controlPr defaultSize="0" autoFill="0" autoLine="0" autoPict="0">
                <anchor moveWithCells="1">
                  <from>
                    <xdr:col>1</xdr:col>
                    <xdr:colOff>28575</xdr:colOff>
                    <xdr:row>126</xdr:row>
                    <xdr:rowOff>219075</xdr:rowOff>
                  </from>
                  <to>
                    <xdr:col>4</xdr:col>
                    <xdr:colOff>200025</xdr:colOff>
                    <xdr:row>128</xdr:row>
                    <xdr:rowOff>142875</xdr:rowOff>
                  </to>
                </anchor>
              </controlPr>
            </control>
          </mc:Choice>
        </mc:AlternateContent>
        <mc:AlternateContent xmlns:mc="http://schemas.openxmlformats.org/markup-compatibility/2006">
          <mc:Choice Requires="x14">
            <control shapeId="163853" r:id="rId16" name="Check Box 13">
              <controlPr defaultSize="0" autoFill="0" autoLine="0" autoPict="0">
                <anchor moveWithCells="1">
                  <from>
                    <xdr:col>6</xdr:col>
                    <xdr:colOff>95250</xdr:colOff>
                    <xdr:row>127</xdr:row>
                    <xdr:rowOff>114300</xdr:rowOff>
                  </from>
                  <to>
                    <xdr:col>10</xdr:col>
                    <xdr:colOff>152400</xdr:colOff>
                    <xdr:row>130</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別紙1-3「ＩＣＴ活用による業務改善計画書」 (2)</vt:lpstr>
      <vt:lpstr>別紙3-2-2②「デジタル事業報告書」</vt:lpstr>
      <vt:lpstr>'別紙1-3「ＩＣＴ活用による業務改善計画書」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三田 華栄</cp:lastModifiedBy>
  <cp:lastPrinted>2026-04-02T01:24:31Z</cp:lastPrinted>
  <dcterms:created xsi:type="dcterms:W3CDTF">1997-01-08T22:48:59Z</dcterms:created>
  <dcterms:modified xsi:type="dcterms:W3CDTF">2026-09-11T01:34:11Z</dcterms:modified>
</cp:coreProperties>
</file>